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11550" tabRatio="873" activeTab="0"/>
  </bookViews>
  <sheets>
    <sheet name="ГОО" sheetId="1" r:id="rId1"/>
    <sheet name="ГБПОУ должн" sheetId="2" r:id="rId2"/>
    <sheet name="рейтинг ГБПОУ по аттестов" sheetId="3" r:id="rId3"/>
    <sheet name="рейтинг ГБПОУ по ВК" sheetId="4" r:id="rId4"/>
    <sheet name="С(К)ОШ должн" sheetId="5" r:id="rId5"/>
    <sheet name="Рейтинг С(К)ОШ по ВК" sheetId="6" r:id="rId6"/>
    <sheet name="Рейтинг С(К)ОШ по аттест" sheetId="7" r:id="rId7"/>
    <sheet name="ОО должн" sheetId="8" r:id="rId8"/>
    <sheet name="Рейтинг ООО по аттест" sheetId="9" r:id="rId9"/>
    <sheet name="ДОО должн" sheetId="10" r:id="rId10"/>
    <sheet name="Рейтинг ДОО по аттест" sheetId="11" r:id="rId11"/>
    <sheet name="ДОД должн" sheetId="12" r:id="rId12"/>
    <sheet name="Рейтинг ДОД по аттест" sheetId="13" r:id="rId13"/>
    <sheet name="Сводная МОУ и ГОУ" sheetId="14" r:id="rId14"/>
    <sheet name="Сводная МОУ и ГОУ без СЗД" sheetId="15" r:id="rId15"/>
    <sheet name="МОО" sheetId="16" r:id="rId16"/>
    <sheet name="МОО должн" sheetId="17" r:id="rId17"/>
    <sheet name="Рейтинг МОО по ВК" sheetId="18" r:id="rId18"/>
    <sheet name="Рейтинг МОО по аттест" sheetId="19" r:id="rId19"/>
    <sheet name="Рейтинг В+П от общ кол" sheetId="20" r:id="rId20"/>
  </sheets>
  <definedNames>
    <definedName name="_xlnm._FilterDatabase" localSheetId="0" hidden="1">'ГОО'!$A$5:$M$5</definedName>
    <definedName name="_xlnm._FilterDatabase" localSheetId="15" hidden="1">'МОО'!$A$5:$M$5</definedName>
    <definedName name="_xlnm._FilterDatabase" localSheetId="2" hidden="1">'рейтинг ГБПОУ по аттестов'!$A$5:$M$62</definedName>
    <definedName name="_xlnm._FilterDatabase" localSheetId="3" hidden="1">'рейтинг ГБПОУ по ВК'!$A$5:$M$5</definedName>
    <definedName name="_xlnm._FilterDatabase" localSheetId="6" hidden="1">'Рейтинг С(К)ОШ по аттест'!$A$5:$M$5</definedName>
    <definedName name="_xlnm.Print_Titles" localSheetId="0">'ГОО'!$2:$4</definedName>
    <definedName name="_xlnm.Print_Titles" localSheetId="16">'МОО должн'!$3:$5</definedName>
    <definedName name="_xlnm.Print_Titles" localSheetId="6">'Рейтинг С(К)ОШ по аттест'!$2:$4</definedName>
    <definedName name="_xlnm.Print_Titles" localSheetId="5">'Рейтинг С(К)ОШ по ВК'!$2:$4</definedName>
  </definedNames>
  <calcPr fullCalcOnLoad="1"/>
</workbook>
</file>

<file path=xl/sharedStrings.xml><?xml version="1.0" encoding="utf-8"?>
<sst xmlns="http://schemas.openxmlformats.org/spreadsheetml/2006/main" count="1242" uniqueCount="361">
  <si>
    <t>№ п/п</t>
  </si>
  <si>
    <t xml:space="preserve">В том числе </t>
  </si>
  <si>
    <t>В</t>
  </si>
  <si>
    <t>П</t>
  </si>
  <si>
    <t>СЗД</t>
  </si>
  <si>
    <t>кол-во</t>
  </si>
  <si>
    <t>%</t>
  </si>
  <si>
    <t>ИТОГО по Спец (корр):</t>
  </si>
  <si>
    <t>ГБОУ лицей-интернат "Центр одаренных детей"</t>
  </si>
  <si>
    <t>Преподаватель специальных дисциплин</t>
  </si>
  <si>
    <t>Преподаватель ООД</t>
  </si>
  <si>
    <t>Преподаватель -организатор ОБЖ</t>
  </si>
  <si>
    <t>Мастер производственного обучения</t>
  </si>
  <si>
    <t>Методист</t>
  </si>
  <si>
    <t>Воспитатель</t>
  </si>
  <si>
    <t>Педагог-психолог</t>
  </si>
  <si>
    <t>Социальный педагог</t>
  </si>
  <si>
    <t>Педагог дополнительного образования</t>
  </si>
  <si>
    <t>Педагог-организатор</t>
  </si>
  <si>
    <t>Педагог -психолог</t>
  </si>
  <si>
    <t>Учитель начальных классов</t>
  </si>
  <si>
    <t>Старший вожатый</t>
  </si>
  <si>
    <t>Специалист (инструктор по труду, физкультуре)</t>
  </si>
  <si>
    <t>Музыкальный руководитель</t>
  </si>
  <si>
    <t>Учитель -предметник</t>
  </si>
  <si>
    <t>Учитель -дефектолог</t>
  </si>
  <si>
    <t>Учитель -логопед</t>
  </si>
  <si>
    <t>Русский язык, литература</t>
  </si>
  <si>
    <t>Английский язык</t>
  </si>
  <si>
    <t>Немецкий язык</t>
  </si>
  <si>
    <t>Математика</t>
  </si>
  <si>
    <t>Информатика и ИКТ</t>
  </si>
  <si>
    <t>География</t>
  </si>
  <si>
    <t>Экономика</t>
  </si>
  <si>
    <t>Биология</t>
  </si>
  <si>
    <t>Физика, астрономия</t>
  </si>
  <si>
    <t>Химия</t>
  </si>
  <si>
    <t>Музыка, ИЗО,МХК</t>
  </si>
  <si>
    <t>Технология, черчение</t>
  </si>
  <si>
    <t>Физическая культура</t>
  </si>
  <si>
    <t>ОБЖ</t>
  </si>
  <si>
    <t>Начальные классы</t>
  </si>
  <si>
    <t>Концертмейстер</t>
  </si>
  <si>
    <t>Педагог- психолог</t>
  </si>
  <si>
    <t>Тренер-преподаватель</t>
  </si>
  <si>
    <t>Педагог дополнительного образования (включая старшего)</t>
  </si>
  <si>
    <t>Преподаватель-организатор ОБЖ</t>
  </si>
  <si>
    <t>Тьютор</t>
  </si>
  <si>
    <t>Тренер-преподаватель (включая старшего)</t>
  </si>
  <si>
    <t>Старший воспитатель</t>
  </si>
  <si>
    <t xml:space="preserve">ГБПОУ "Нижегородский техникум отраслевых технологий" </t>
  </si>
  <si>
    <t xml:space="preserve">ГБПОУ "Областной многопрофильный техникум" </t>
  </si>
  <si>
    <t>ГБПОУ "Сормовский механический техникум им.Героя Советского Союза П.А.Семенова"</t>
  </si>
  <si>
    <t>ГБПОУ "Уренский индустриально-энергетический техникум"</t>
  </si>
  <si>
    <t>Должность</t>
  </si>
  <si>
    <t>%*</t>
  </si>
  <si>
    <t>ГБПОУ "Арзамасский коммерческо-технический техникум"</t>
  </si>
  <si>
    <t>ГБПОУ "Арзамасский приборостроительный колледж им. П.И. Пландина"</t>
  </si>
  <si>
    <t xml:space="preserve">ГБПОУ "Арзамасский техникум строительства и предпринимательства" </t>
  </si>
  <si>
    <t>ГБПОУ "Балахнинский технический техникум"</t>
  </si>
  <si>
    <t xml:space="preserve">ГБПОУ "Богородский политехнический техникум" </t>
  </si>
  <si>
    <t>ГБПОУ "Большеболдинский сельскохозяйственный техникум"</t>
  </si>
  <si>
    <t xml:space="preserve">ГБПОУ "Борский Губернский колледж" </t>
  </si>
  <si>
    <t>ГБПОУ "Варнавинский технолого-экономический техникум"</t>
  </si>
  <si>
    <t>ГБПОУ "Ветлужский лесоагротехнический техникум"</t>
  </si>
  <si>
    <t>ГБПОУ "Дзержинский индустриально-коммерческий техникум"</t>
  </si>
  <si>
    <t>ГБПОУ "Дзержинский педагогический колледж"</t>
  </si>
  <si>
    <t xml:space="preserve">ГБПОУ "Дзержинский техникум бизнеса и технологий" </t>
  </si>
  <si>
    <t>ГБПОУ "Дзержинский технический колледж"</t>
  </si>
  <si>
    <t>ГБПОУ "Дзержинский химический техникум имени Красной Армии"</t>
  </si>
  <si>
    <t>ГБПОУ "Заволжский автомоторный техникум"</t>
  </si>
  <si>
    <t>ГБПОУ "Кулебакский металлургический колледж"</t>
  </si>
  <si>
    <t>ГБПОУ "Лукояновский педагогический колледж им. А.М. Горького"</t>
  </si>
  <si>
    <t>ГБПОУ "Лысковский агротехнический техникум"</t>
  </si>
  <si>
    <t>ГБПОУ "Нижегородский авиационный технический колледж"</t>
  </si>
  <si>
    <t>ГБПОУ "Нижегородский автомеханический техникум"</t>
  </si>
  <si>
    <t>ГБПОУ "Нижегородский автотранспортный техникум"</t>
  </si>
  <si>
    <t>ГБПОУ "Нижегородский Губернский колледж"</t>
  </si>
  <si>
    <t>ГБПОУ "Нижегородский индустриальный колледж"</t>
  </si>
  <si>
    <t>ГБПОУ "Нижегородский колледж малого бизнеса"</t>
  </si>
  <si>
    <t>ГБПОУ "Нижегородский промышленно-технологический техникум"</t>
  </si>
  <si>
    <t>ГБПОУ "Нижегородский радиотехнический колледж"</t>
  </si>
  <si>
    <t>ГБПОУ "Нижегородский строительный техникум"</t>
  </si>
  <si>
    <t xml:space="preserve">ГБПОУ "Нижегородский техникум городского хозяйства и предпринимательства" </t>
  </si>
  <si>
    <t xml:space="preserve">ГБПОУ "Нижегородский техникум транспортного обслуживания и сервиса" </t>
  </si>
  <si>
    <t>ГБПОУ "Павловский техникум народных художественных промыслов России"</t>
  </si>
  <si>
    <t>ГБПОУ "Первомайский политехнический техникум"</t>
  </si>
  <si>
    <t>ГБПОУ "Пильнинский агропромышленный техникум"</t>
  </si>
  <si>
    <t>ГБПОУ "Починковский сельскохозяйственный техникум"</t>
  </si>
  <si>
    <t>ГБПОУ "Семеновский индустриально-художественный техникум"</t>
  </si>
  <si>
    <t>ГБПОУ "Сергачский агропромышленный техникум"</t>
  </si>
  <si>
    <t>ГБПОУ "Сеченовский агротехнический техникум"</t>
  </si>
  <si>
    <t>ГБПОУ "Сокольский техникум индустрии сервиса и предпринимательства"</t>
  </si>
  <si>
    <t>ГБПОУ "Сосновский агропромышленный техникум"</t>
  </si>
  <si>
    <t>ГБПОУ "Спасский агропромышленный техникум"</t>
  </si>
  <si>
    <t>ГБПОУ "Чкаловский техникум транспорта и информационных технологий"</t>
  </si>
  <si>
    <t>ГБПОУ "Шатковский агротехнический техникум"</t>
  </si>
  <si>
    <t>ИТОГО по ГБПОУ</t>
  </si>
  <si>
    <t>Руководитель физического воспитания</t>
  </si>
  <si>
    <t>1.</t>
  </si>
  <si>
    <r>
      <t xml:space="preserve">Профессиональные образовательные организации, </t>
    </r>
    <r>
      <rPr>
        <sz val="9"/>
        <color indexed="8"/>
        <rFont val="Arial Cyr"/>
        <family val="0"/>
      </rPr>
      <t>из них:</t>
    </r>
  </si>
  <si>
    <t>ИТОГО по ГБПОУ:</t>
  </si>
  <si>
    <t>ВСЕГО ПО ГБПОУ</t>
  </si>
  <si>
    <t>ВСЕГО ПО ГОО ДО:</t>
  </si>
  <si>
    <t>Общее        кол-во педагоги ческих работни ков</t>
  </si>
  <si>
    <t>Всего аттестовано</t>
  </si>
  <si>
    <t>Пед. работники,  не подлежащие аттестации на СЗД</t>
  </si>
  <si>
    <t>Воспитатель (включая старшего)</t>
  </si>
  <si>
    <t>Другие специалисты *</t>
  </si>
  <si>
    <t>История, обществознание, религии России</t>
  </si>
  <si>
    <t>Педагог-библиотекарь</t>
  </si>
  <si>
    <t>Преподаватель</t>
  </si>
  <si>
    <t>ГБПОУ "Нижегородский политехнический колледж имени Героя Советского Союза Руднева А.П."</t>
  </si>
  <si>
    <t>ГБПОУ "Саровский политехнический техникум им. Б.Г.Музрукова"</t>
  </si>
  <si>
    <t>ГКОУ "Горбатовская областная специальная (коррекционная) школа-интернат для глухих и позднооглохших детей"</t>
  </si>
  <si>
    <t>Наименование организации</t>
  </si>
  <si>
    <t>ГБУ ДО "Детско-юношеский центр Нижегородской области "Олимпиец"</t>
  </si>
  <si>
    <r>
      <t xml:space="preserve">Организации дополнительного образования, </t>
    </r>
    <r>
      <rPr>
        <sz val="9"/>
        <color indexed="8"/>
        <rFont val="Arial Cyr"/>
        <family val="0"/>
      </rPr>
      <t>из них:</t>
    </r>
  </si>
  <si>
    <t>2.</t>
  </si>
  <si>
    <t>Пед. работники, не подлежащие аттестации на СЗД</t>
  </si>
  <si>
    <t>Государственные организации , осуществляющие образовательную деятельность</t>
  </si>
  <si>
    <t>Муниципальные организации, осуществляющие образовательную деятельность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</si>
  <si>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</si>
  <si>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</si>
  <si>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</si>
  <si>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</si>
  <si>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</si>
  <si>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</si>
  <si>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</si>
  <si>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</si>
  <si>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</si>
  <si>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ИТОГО по МОО</t>
  </si>
  <si>
    <t>ИТОГО по ГОО</t>
  </si>
  <si>
    <t>ИТОГО по МОО и ГОО</t>
  </si>
  <si>
    <t>Аттестовано всего</t>
  </si>
  <si>
    <t>ГБПОУ "Лукояновский Губернский колледж"</t>
  </si>
  <si>
    <t>ГКОУ "Большемурашкинская специальная (коррекционная) школа-интернат для слабослышащих детей"</t>
  </si>
  <si>
    <t>Учитель-логопед</t>
  </si>
  <si>
    <r>
      <t xml:space="preserve">Государственные общеобразовательные организации, </t>
    </r>
    <r>
      <rPr>
        <sz val="9"/>
        <color indexed="8"/>
        <rFont val="Arial Cyr"/>
        <family val="0"/>
      </rPr>
      <t>из них:</t>
    </r>
  </si>
  <si>
    <t>ВСЕГО ПО ГБУ ДО:</t>
  </si>
  <si>
    <t>Общее кол-во педагогичес ких работников</t>
  </si>
  <si>
    <t>Общее кол-во педагоги ческих работни ков</t>
  </si>
  <si>
    <t>Из них аттестовано</t>
  </si>
  <si>
    <t>Ардатовский</t>
  </si>
  <si>
    <t>Арзамасский</t>
  </si>
  <si>
    <t>Балахнинский</t>
  </si>
  <si>
    <t>Богородский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</si>
  <si>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</si>
  <si>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</si>
  <si>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</si>
  <si>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</si>
  <si>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</si>
  <si>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</si>
  <si>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</si>
  <si>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</si>
  <si>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</si>
  <si>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Воскресенский</t>
  </si>
  <si>
    <t>Гагинский</t>
  </si>
  <si>
    <t>Городецкий</t>
  </si>
  <si>
    <t>Д-Константиновский</t>
  </si>
  <si>
    <t>Дивеевский</t>
  </si>
  <si>
    <t xml:space="preserve">Княгининский </t>
  </si>
  <si>
    <t>Ковернинский</t>
  </si>
  <si>
    <t>Кр-Баковский</t>
  </si>
  <si>
    <t>Кр-Октябрьский</t>
  </si>
  <si>
    <t>Кстовский</t>
  </si>
  <si>
    <t>Лукояновский</t>
  </si>
  <si>
    <t>Лысковский</t>
  </si>
  <si>
    <t>Павловский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</si>
  <si>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</si>
  <si>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</si>
  <si>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</si>
  <si>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</si>
  <si>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</si>
  <si>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</si>
  <si>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</si>
  <si>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</si>
  <si>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</si>
  <si>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Шарангский</t>
  </si>
  <si>
    <t>Шатковский</t>
  </si>
  <si>
    <t>г.Арзамас</t>
  </si>
  <si>
    <t>г.Бор</t>
  </si>
  <si>
    <t>г.Выкса</t>
  </si>
  <si>
    <t xml:space="preserve">г.Дзержинск </t>
  </si>
  <si>
    <t>г.Кулебаки</t>
  </si>
  <si>
    <t>г.о.Навашинский</t>
  </si>
  <si>
    <t>г.Первомайск</t>
  </si>
  <si>
    <t>г.Саров</t>
  </si>
  <si>
    <t>г.о. Семеновский</t>
  </si>
  <si>
    <t>г.о.Сокольский</t>
  </si>
  <si>
    <t>г.Чкаловск</t>
  </si>
  <si>
    <t>г.Шахунья</t>
  </si>
  <si>
    <t>г.Н.Новгород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</si>
  <si>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</si>
  <si>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</si>
  <si>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</si>
  <si>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</si>
  <si>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</si>
  <si>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</si>
  <si>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</si>
  <si>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ИТОГО</t>
  </si>
  <si>
    <t>Не подлежат аттестации на СЗД</t>
  </si>
  <si>
    <t>Общеобразовательные организации</t>
  </si>
  <si>
    <t>Французский язык</t>
  </si>
  <si>
    <t>Татарский язык</t>
  </si>
  <si>
    <t>Учитель индивидуального обучения</t>
  </si>
  <si>
    <t>Учитель специальных (коррекционных) классов</t>
  </si>
  <si>
    <t>Дошкольные образовательные организации</t>
  </si>
  <si>
    <t>Специалист (инструктор по труду, ИЗО, физкультуре)</t>
  </si>
  <si>
    <t>Учитель-дефектолог</t>
  </si>
  <si>
    <t>3.</t>
  </si>
  <si>
    <t>Организации дополнительного образования</t>
  </si>
  <si>
    <t>Инструктор по физической культуре</t>
  </si>
  <si>
    <t>Специальные (коррекционные ) образовательные учреждения</t>
  </si>
  <si>
    <t>Учитель-предметник</t>
  </si>
  <si>
    <t>Воспитатель ГПД, общежития</t>
  </si>
  <si>
    <t>Аттестованы на квалификационную категорию</t>
  </si>
  <si>
    <t>Аттестованы на СЗД</t>
  </si>
  <si>
    <t>*процент рассчитан от "Аттестованы на квалификационную категорию"</t>
  </si>
  <si>
    <t>Среднее по МОО</t>
  </si>
  <si>
    <t>Общее кол-во педагоги ческих работников</t>
  </si>
  <si>
    <t>Тип учреждения</t>
  </si>
  <si>
    <t>Учитель-дефектолог, учитель-логопед</t>
  </si>
  <si>
    <t>ГБОУ "Кадетская школа-интернат имени Героя Российской Федерации А.Н.Рожкова"</t>
  </si>
  <si>
    <t>ИТОГО по общеобразовательным организациям:</t>
  </si>
  <si>
    <t>Общее        кол-во пед. работни ков</t>
  </si>
  <si>
    <t>ВСЕГО по МОО</t>
  </si>
  <si>
    <t>4.</t>
  </si>
  <si>
    <t xml:space="preserve">ГБОУ "Нижегородский кадетский корпус 
Приволжского федерального округа имени генерала армии Маргелова В.Ф." </t>
  </si>
  <si>
    <t>Другие специалисты:</t>
  </si>
  <si>
    <t>Инструктор-методист (включая старшего)</t>
  </si>
  <si>
    <t>ГБУ ДО "Центр развития творчества детей и юношества Нижегородской области"</t>
  </si>
  <si>
    <t>*процент рассчитан от "Общее кол-во педагогических работников"</t>
  </si>
  <si>
    <t>г.о.Перевозский</t>
  </si>
  <si>
    <t xml:space="preserve">История, обществознание </t>
  </si>
  <si>
    <t>ОРКСЭ, религии России</t>
  </si>
  <si>
    <t>Биология, экология</t>
  </si>
  <si>
    <t>Воспитатель дошк.(включая старшего)</t>
  </si>
  <si>
    <t>Имеют категории</t>
  </si>
  <si>
    <t>ГБПОУ "Шахунский колледж аграрной индустрии"</t>
  </si>
  <si>
    <t>ГБПОУ "Нижегородский технологический техникум"</t>
  </si>
  <si>
    <t>ГБПОУ "Выксунский металлургический колледж"</t>
  </si>
  <si>
    <t>Методист (включая старшего)</t>
  </si>
  <si>
    <t>Среднее по ГБПОУ</t>
  </si>
  <si>
    <t>г.Воротынский</t>
  </si>
  <si>
    <t>Автозаводский ОУ</t>
  </si>
  <si>
    <t>Автозаводский ДОУ</t>
  </si>
  <si>
    <t>ГБУ ДО "Региональный центр выявления, поддержки и развития способностей и талантов у детей и молодежи "Вега"</t>
  </si>
  <si>
    <t xml:space="preserve">Учитель-логопед  </t>
  </si>
  <si>
    <t>ГБУ ДО Нижегородской области "Центр психолого-педагогической, медицинской и социальной помощи"</t>
  </si>
  <si>
    <t>ГАПОУ "Городецкий Губернский колледж"</t>
  </si>
  <si>
    <t>ГБОУ "Дзержинская специальная коррекционная школа"</t>
  </si>
  <si>
    <t>ГБОУ "Новошинская специальная (коррекционная) школа"</t>
  </si>
  <si>
    <t>ГБОУ "Специальная коррекционная начальная школа - детский сад № 144"</t>
  </si>
  <si>
    <t>ГКОУ "Большемурашкинская коррекционная школа-интернат"</t>
  </si>
  <si>
    <t>ГКОУ "Варнавинская школа-интернат"</t>
  </si>
  <si>
    <t>ГКОУ "Вачская коррекционная школа-интернат"</t>
  </si>
  <si>
    <t>ГКОУ "Ветлужская школа-интернат"</t>
  </si>
  <si>
    <t>ГКОУ "Дивеевская школа-интернат"</t>
  </si>
  <si>
    <t>ГКОУ "Коррекционная школа № 8"</t>
  </si>
  <si>
    <t>ГКОУ "Краснобаковская специальная (коррекционная) школа-интернат"</t>
  </si>
  <si>
    <t>ГКОУ "Кстовская школа-интернат"</t>
  </si>
  <si>
    <t>ГКОУ "Кулебакская специальная коррекционная школа"</t>
  </si>
  <si>
    <t>ГКОУ "Нижегородская школа-интернат № 10"</t>
  </si>
  <si>
    <t>ГКОУ "Починковская коррекционная школа-интернат"</t>
  </si>
  <si>
    <t>ГКОУ "Семеновская школа-интернат"</t>
  </si>
  <si>
    <t>ГКОУ "Специальная (коррекционная) общеобразовательная школа"</t>
  </si>
  <si>
    <t>ГКОУ "Специальная (коррекционная) общеобразовательная школа-интернат"</t>
  </si>
  <si>
    <t>ГКОУ "Сявская коррекционная школа-интернат"</t>
  </si>
  <si>
    <t>ГКОУ "Уренская  коррекционная  школа-интернат"</t>
  </si>
  <si>
    <t>ГКОУ "Чкаловская школа-интернат"</t>
  </si>
  <si>
    <t>ГКОУ "Школа № 107"</t>
  </si>
  <si>
    <t>ГКОУ "Школа № 142"</t>
  </si>
  <si>
    <t>ГКОУ "Школа-интернат № 10"</t>
  </si>
  <si>
    <t>ГКОУ "Школа-интернат № 162"</t>
  </si>
  <si>
    <t>ГКОУ "Школа-интернат № 2"</t>
  </si>
  <si>
    <t>ГКОУ "Школа-интернат № 39"</t>
  </si>
  <si>
    <t>ГКОУ "Школа-интернат № 71"</t>
  </si>
  <si>
    <t>ГКОУ "Школа-интернат № 86"</t>
  </si>
  <si>
    <t>ГКОУ "Школа-интернат № 9 г.Городца"</t>
  </si>
  <si>
    <t>ГКОУ "Школа-интернат № 92"</t>
  </si>
  <si>
    <t>ГКОУ "Школа-интернат для глухих детей"</t>
  </si>
  <si>
    <t>ГКОУ для обучающихся с ограниченными возможностями здоровья "Большекрутовская школа-интернат"</t>
  </si>
  <si>
    <t>ГКОУ для обучающихся с ограниченными возможностями здоровья "Чернухинская школа-интернат"</t>
  </si>
  <si>
    <t>ГКОУ для обучающихся, воспитанников с ограниченными возможностями здоровья "Специальная (коррекционная) школа"</t>
  </si>
  <si>
    <t>ГОО специальные (коррекционные) школы</t>
  </si>
  <si>
    <t>ГБДОУ "Детский сад № 10 г.Павлово"</t>
  </si>
  <si>
    <t>ГБДОУ "Детский сад № 17 "Ручеек"</t>
  </si>
  <si>
    <t>ГБДОУ "Детский сад № 3" компенсирующего вида</t>
  </si>
  <si>
    <t>ГБДОУ "Детский сад № 465"</t>
  </si>
  <si>
    <t>ГБДОУ "Детский сад № 56" компенсирующего вида</t>
  </si>
  <si>
    <t>ГБДОУ "Детский сад № 67" компенсирующего вида</t>
  </si>
  <si>
    <t>ГБДОУ "Детский сад № 92" компенсирующего вида</t>
  </si>
  <si>
    <t>ГБДОУ "Детский сад № 94" компенсирующего вида</t>
  </si>
  <si>
    <r>
      <t xml:space="preserve">Дошкольные образовательные организации, </t>
    </r>
    <r>
      <rPr>
        <sz val="9"/>
        <color indexed="8"/>
        <rFont val="Arial Cyr"/>
        <family val="0"/>
      </rPr>
      <t>из них:</t>
    </r>
  </si>
  <si>
    <t>ВСЕГО ПО ДОО:</t>
  </si>
  <si>
    <t>ВСЕГО ПО ООО:</t>
  </si>
  <si>
    <t>ГКОУВУ "Специальная школа № 27 открытого типа"</t>
  </si>
  <si>
    <t>ИТОГО по дошкольным образовательным организациям</t>
  </si>
  <si>
    <t>Спец (коррекц) ОО</t>
  </si>
  <si>
    <t>Профессиональные ОО</t>
  </si>
  <si>
    <t>Общеобразовательные ОО</t>
  </si>
  <si>
    <t>Дошкольные ОО</t>
  </si>
  <si>
    <t>ОО Дополн. образования</t>
  </si>
  <si>
    <t>Тип образовательной организации</t>
  </si>
  <si>
    <t>ИТОГО по организациям дополнительного образования:</t>
  </si>
  <si>
    <t>ГКОУ "Золинская специальная (коррекционная) школа-интернат для детей-сирот и детей, оставшихся без попечения родителей, с ограниченными возможностями здоровья"</t>
  </si>
  <si>
    <t>ВСЕГО ПО ГОО:</t>
  </si>
  <si>
    <t>ВСЕГО ПО ГОО С(К)Ш:</t>
  </si>
  <si>
    <t>ГКОУ "Перевозская коррекционная школа-интернат"</t>
  </si>
  <si>
    <t>ГБПОУ "Кстовский нефтяной техникум им. Б.И. Корнилова"</t>
  </si>
  <si>
    <t xml:space="preserve">ГБПОУ "Павловский автомеханический техникум им. И.И. Лепсе" </t>
  </si>
  <si>
    <t>ГАПОУ "Перевозский строительный колледж"</t>
  </si>
  <si>
    <t>ГБОУ "Нижегородская кадетская школа"</t>
  </si>
  <si>
    <t>ГБУ ДО "Детский санаторно-оздоровительный образовательный центр "Лазурный"</t>
  </si>
  <si>
    <t>ГБУ ДО "Центр молодежных инженерных и научных компетенций "Кванториум"</t>
  </si>
  <si>
    <t>Мастер УПК, производственного обучения</t>
  </si>
  <si>
    <t>ГКОУ "Школа-интернат № 65"</t>
  </si>
  <si>
    <t>ГКОУ "Богородская школа № 8"</t>
  </si>
  <si>
    <t>ГКОУ "Школа № 2 г. Павлово"</t>
  </si>
  <si>
    <t>тренер-преподаватель, учитель-дефектолог</t>
  </si>
  <si>
    <t xml:space="preserve">Концертмейстер (ВК), тифлопедагог </t>
  </si>
  <si>
    <t>Другие специалисты*</t>
  </si>
  <si>
    <t>ГАОУ "Нижегородская областная специальная (коррекционная) школа-интернат для слепых и слабовидящих детей"</t>
  </si>
  <si>
    <t>ГКОУ "Школа № 56"</t>
  </si>
  <si>
    <t>ГКОУ "Школа-интернат № 95"</t>
  </si>
  <si>
    <t>ГБУ ДО "Нижегородский центр развития воспитания детей и молодежи "Сфера"</t>
  </si>
  <si>
    <t>% рассчитан от общего количества педагогических работников по району, округу</t>
  </si>
  <si>
    <t>Автозаводский</t>
  </si>
  <si>
    <t>Высшая</t>
  </si>
  <si>
    <t>Первая</t>
  </si>
  <si>
    <t>%**</t>
  </si>
  <si>
    <t>**процент рассчитан от общего количества педагогических работников, подлежащих аттестации на СЗД</t>
  </si>
  <si>
    <t>%***</t>
  </si>
  <si>
    <t>*** процент рассчитан от общего количества педагогических работников</t>
  </si>
  <si>
    <t>процент рассчитан от общего количества педагогических работников по району, округу</t>
  </si>
  <si>
    <t>процент рассчитан от общего количества педагогических работников</t>
  </si>
  <si>
    <t>ГБОУ "Многопрофильный центр развития детей"</t>
  </si>
  <si>
    <t xml:space="preserve">Тренер-преподаватель </t>
  </si>
  <si>
    <t xml:space="preserve">Рейтинг государственных профессиональных организаций, находящихся в ведении министерства образования и науки Нижегородской области, по доле педагогических работников, имеющих высшую квалификационную категорию, по состоянию  на 01.01.2023 </t>
  </si>
  <si>
    <t xml:space="preserve">Рейтинг государственных профессиональных организаций, находящихся в ведении министерства образования и науки Нижегородской области, по доле педагогических работников, имеющих квалификационные категории и аттестованных на СЗД, по состоянию  на 01.01.2023 </t>
  </si>
  <si>
    <t>Сведения о количестве педагогических работников государственных образовательных организаций, находящихся в ведении министерства образования и науки Нижегородской области, имеющих квалификационные категории и аттестованных на СЗД, по состоянию на 01.01.2023 (по типам организаций и должностям)</t>
  </si>
  <si>
    <t xml:space="preserve">Сведения о количестве педагогических работников государственных образовательных организаций, находящихся в ведении министерства образования и науки Нижегородской области, имеющих квалификационные категории и аттестованных на СЗД, по состоянию  на 01.01.2023  </t>
  </si>
  <si>
    <t>ГКОУ "Специальная (коррекционная) школа-интернат № 1 для детей-сирот и детей, оставшихся без попечения родителей, с ограниченными возможностями здоровья"</t>
  </si>
  <si>
    <t>* ст.методист, методист, концертмейстер, руководитель физвоспитания</t>
  </si>
  <si>
    <t>Среднее по С(К)ОУ</t>
  </si>
  <si>
    <t>Рейтинг образовательных организаций, осуществляющих образовательную деятельность по адаптивным образовательным программам, находящихся в ведении министерства образования и науки Нижегородской области, по доле педагогических работников, имеющих высшую квалификационную категорию, по состоянию  на 01.01.2023</t>
  </si>
  <si>
    <t>Учитель-логопед, учитель-дефектолог</t>
  </si>
  <si>
    <t>Рейтинг образовательных организаций, осуществляющих образовательную деятельность по адаптивным образовательным программам, находящихся в ведении министерства образования и науки Нижегородской области, по доле педагогических работников, имеющих квалификационные категории и аттестованных на СЗД, по состоянию  на 01.01.2023</t>
  </si>
  <si>
    <t>Рейтинг государственных дошкольных образовательных организаций, находящихся в ведении министерства образования и науки Нижегородской области, по доле педагогических работников, имеющих квалификационные категории и аттестованных на СЗД, по состоянию на 01.01.2023</t>
  </si>
  <si>
    <t xml:space="preserve">Сведения о  педагогических работниках сферы образования Нижегородской  области, имеющих квалификационные категории и аттестованных на соответствие занимаемой должности, по состоянию  на 01.01.2023  </t>
  </si>
  <si>
    <t xml:space="preserve">Сведения о  педагогических работниках сферы образования Нижегородской области, имеющих квалификационные категории и аттестованных на соответствие занимаемой должности, по состоянию  на 01.01.2023  </t>
  </si>
  <si>
    <t xml:space="preserve">Сведения о количестве педагогических работников муниципальных образовательных организаций сферы образования Нижегородской области, имеющих квалификационные категории и аттестованных на СЗД, по состоянию  на 01.01.2023 </t>
  </si>
  <si>
    <t>Рейтинг муниципальных районов и муниципальных и городских округов Нижегородской области по доле педагогических работников, аттестованных на высшую и первую квалификационные категории, по состоянию  на 01.01.2023</t>
  </si>
  <si>
    <t xml:space="preserve">Рейтинг муниципальных районов и муниципальных и городских округов Нижегородской области по доле педагогических работников, имеющих квалификационные категории и аттестованных на СЗД, по состоянию  на 01.01.2023 </t>
  </si>
  <si>
    <t xml:space="preserve">Рейтинг муниципальных районов и муниципальных и городских округов Нижегородской области по доле педагогических работников, имеющих высшую квалификационную категорию,                                                                  по состоянию  на 01.01.2023 </t>
  </si>
  <si>
    <t>Сведения о количестве педагогических работников муниципальных организаций, осуществляющих образовательную деятельность в Нижегородской области, имеющих квалификационные категории по состоянию  на 01.01.2023 (по типам учреждений и должностям)</t>
  </si>
  <si>
    <t>Советник директора по воспитанию</t>
  </si>
  <si>
    <t>Район, округ</t>
  </si>
  <si>
    <t>Рейтинг государственных общеобразовательных организаций, находящихся в ведении министерства образования и науки Нижегородской области, по доле  педагогических работников, имеющих квалификационные категории и аттестованных на СЗД, по состоянию на 01.01.2023</t>
  </si>
  <si>
    <t xml:space="preserve">Рейтинг  организаций дополнительного образования, находящихся в ведении министерства образования и науки Нижегородской области, по доле педагогических работников, имеющих квалификационные категории и аттестованных на СЗД, по состоянию на 01.01.2023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</si>
</sst>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\ &quot;₽&quot;"/>
    <numFmt numFmtId="190" formatCode="[$-FC19]d\ mmmm\ yyyy\ &quot;г.&quot;"/>
    <numFmt numFmtId="191" formatCode="#,##0.0"/>
    <numFmt numFmtId="192" formatCode="0.000"/>
  </numFmts>
  <fonts count="70">
    <font>
      <sz val="10"/>
      <name val="Arial"/>
      <family val="0"/>
    </font>
    <font>
      <sz val="10"/>
      <name val="Helv"/>
      <family val="0"/>
    </font>
    <font>
      <sz val="11"/>
      <name val="Arial"/>
      <family val="2"/>
    </font>
    <font>
      <b/>
      <sz val="11"/>
      <color indexed="8"/>
      <name val="Times New Roman"/>
      <family val="1"/>
    </font>
    <font>
      <sz val="9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 Narrow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9"/>
      <name val="Arial Cyr"/>
      <family val="0"/>
    </font>
    <font>
      <b/>
      <sz val="9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b/>
      <sz val="9"/>
      <name val="MS Sans Serif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 Cyr"/>
      <family val="0"/>
    </font>
    <font>
      <b/>
      <i/>
      <sz val="12"/>
      <name val="Arial Narrow"/>
      <family val="2"/>
    </font>
    <font>
      <sz val="14"/>
      <color indexed="8"/>
      <name val="Times New Roman"/>
      <family val="1"/>
    </font>
    <font>
      <sz val="10"/>
      <name val="Arial Narrow"/>
      <family val="2"/>
    </font>
    <font>
      <sz val="9"/>
      <color indexed="8"/>
      <name val="MS Sans Serif"/>
      <family val="2"/>
    </font>
    <font>
      <b/>
      <sz val="9"/>
      <color indexed="8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188" fontId="11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/>
    </xf>
    <xf numFmtId="188" fontId="12" fillId="33" borderId="10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/>
    </xf>
    <xf numFmtId="188" fontId="10" fillId="0" borderId="10" xfId="0" applyNumberFormat="1" applyFont="1" applyFill="1" applyBorder="1" applyAlignment="1">
      <alignment horizontal="center" vertical="top"/>
    </xf>
    <xf numFmtId="188" fontId="13" fillId="33" borderId="10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3" fillId="33" borderId="10" xfId="0" applyFont="1" applyFill="1" applyBorder="1" applyAlignment="1">
      <alignment horizontal="center" vertical="top" wrapText="1"/>
    </xf>
    <xf numFmtId="188" fontId="13" fillId="33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188" fontId="11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20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top" wrapText="1"/>
    </xf>
    <xf numFmtId="188" fontId="10" fillId="0" borderId="12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88" fontId="10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188" fontId="11" fillId="0" borderId="10" xfId="0" applyNumberFormat="1" applyFont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top"/>
    </xf>
    <xf numFmtId="188" fontId="12" fillId="33" borderId="10" xfId="0" applyNumberFormat="1" applyFont="1" applyFill="1" applyBorder="1" applyAlignment="1">
      <alignment horizontal="center" vertical="top"/>
    </xf>
    <xf numFmtId="0" fontId="10" fillId="0" borderId="0" xfId="0" applyFont="1" applyAlignment="1">
      <alignment wrapText="1"/>
    </xf>
    <xf numFmtId="0" fontId="13" fillId="0" borderId="10" xfId="0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left" vertical="top"/>
    </xf>
    <xf numFmtId="188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1" fillId="0" borderId="10" xfId="0" applyFont="1" applyBorder="1" applyAlignment="1">
      <alignment horizontal="left" vertical="top"/>
    </xf>
    <xf numFmtId="188" fontId="11" fillId="0" borderId="10" xfId="0" applyNumberFormat="1" applyFont="1" applyFill="1" applyBorder="1" applyAlignment="1">
      <alignment horizontal="center" vertical="top"/>
    </xf>
    <xf numFmtId="188" fontId="12" fillId="33" borderId="10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top" wrapText="1"/>
    </xf>
    <xf numFmtId="188" fontId="22" fillId="0" borderId="11" xfId="0" applyNumberFormat="1" applyFont="1" applyFill="1" applyBorder="1" applyAlignment="1">
      <alignment horizontal="center" vertical="top" wrapText="1"/>
    </xf>
    <xf numFmtId="188" fontId="22" fillId="0" borderId="16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/>
    </xf>
    <xf numFmtId="0" fontId="11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/>
    </xf>
    <xf numFmtId="0" fontId="32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31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/>
    </xf>
    <xf numFmtId="0" fontId="12" fillId="33" borderId="10" xfId="0" applyFont="1" applyFill="1" applyBorder="1" applyAlignment="1">
      <alignment horizontal="right" vertical="top" wrapText="1"/>
    </xf>
    <xf numFmtId="0" fontId="10" fillId="0" borderId="18" xfId="0" applyFont="1" applyFill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188" fontId="11" fillId="0" borderId="19" xfId="0" applyNumberFormat="1" applyFont="1" applyFill="1" applyBorder="1" applyAlignment="1">
      <alignment horizontal="center" vertical="top" wrapText="1"/>
    </xf>
    <xf numFmtId="188" fontId="12" fillId="33" borderId="20" xfId="0" applyNumberFormat="1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0" fillId="0" borderId="0" xfId="0" applyFont="1" applyAlignment="1">
      <alignment wrapText="1"/>
    </xf>
    <xf numFmtId="0" fontId="35" fillId="0" borderId="0" xfId="0" applyFont="1" applyAlignment="1">
      <alignment/>
    </xf>
    <xf numFmtId="0" fontId="34" fillId="0" borderId="0" xfId="0" applyFont="1" applyAlignment="1">
      <alignment horizontal="left" vertical="top" wrapText="1"/>
    </xf>
    <xf numFmtId="0" fontId="11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188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188" fontId="10" fillId="0" borderId="10" xfId="0" applyNumberFormat="1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right" vertical="top"/>
    </xf>
    <xf numFmtId="0" fontId="11" fillId="0" borderId="22" xfId="0" applyFont="1" applyFill="1" applyBorder="1" applyAlignment="1">
      <alignment horizontal="center" vertical="center" wrapText="1"/>
    </xf>
    <xf numFmtId="188" fontId="12" fillId="33" borderId="12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188" fontId="1" fillId="0" borderId="0" xfId="0" applyNumberFormat="1" applyFont="1" applyAlignment="1">
      <alignment/>
    </xf>
    <xf numFmtId="0" fontId="10" fillId="0" borderId="18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1" xfId="0" applyNumberFormat="1" applyFont="1" applyFill="1" applyBorder="1" applyAlignment="1">
      <alignment horizontal="center" vertical="top" wrapText="1"/>
    </xf>
    <xf numFmtId="2" fontId="25" fillId="0" borderId="11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10" fillId="34" borderId="10" xfId="0" applyFont="1" applyFill="1" applyBorder="1" applyAlignment="1">
      <alignment horizontal="left" vertical="top"/>
    </xf>
    <xf numFmtId="0" fontId="11" fillId="34" borderId="10" xfId="0" applyFont="1" applyFill="1" applyBorder="1" applyAlignment="1">
      <alignment horizontal="center" vertical="top" wrapText="1"/>
    </xf>
    <xf numFmtId="188" fontId="11" fillId="34" borderId="10" xfId="0" applyNumberFormat="1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188" fontId="12" fillId="35" borderId="12" xfId="0" applyNumberFormat="1" applyFont="1" applyFill="1" applyBorder="1" applyAlignment="1">
      <alignment horizontal="center"/>
    </xf>
    <xf numFmtId="188" fontId="12" fillId="35" borderId="10" xfId="0" applyNumberFormat="1" applyFont="1" applyFill="1" applyBorder="1" applyAlignment="1">
      <alignment horizontal="center" vertical="top"/>
    </xf>
    <xf numFmtId="188" fontId="12" fillId="35" borderId="10" xfId="0" applyNumberFormat="1" applyFont="1" applyFill="1" applyBorder="1" applyAlignment="1">
      <alignment horizontal="center" vertical="top" wrapText="1"/>
    </xf>
    <xf numFmtId="188" fontId="12" fillId="35" borderId="12" xfId="0" applyNumberFormat="1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5" fillId="0" borderId="11" xfId="0" applyFont="1" applyFill="1" applyBorder="1" applyAlignment="1">
      <alignment horizontal="center" vertical="top" wrapText="1"/>
    </xf>
    <xf numFmtId="188" fontId="25" fillId="0" borderId="11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/>
    </xf>
    <xf numFmtId="0" fontId="25" fillId="0" borderId="0" xfId="0" applyFont="1" applyFill="1" applyAlignment="1">
      <alignment/>
    </xf>
    <xf numFmtId="0" fontId="30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5" fillId="0" borderId="0" xfId="0" applyFont="1" applyFill="1" applyAlignment="1">
      <alignment/>
    </xf>
    <xf numFmtId="1" fontId="23" fillId="35" borderId="11" xfId="0" applyNumberFormat="1" applyFont="1" applyFill="1" applyBorder="1" applyAlignment="1">
      <alignment horizontal="center" vertical="top" wrapText="1"/>
    </xf>
    <xf numFmtId="188" fontId="23" fillId="35" borderId="11" xfId="0" applyNumberFormat="1" applyFont="1" applyFill="1" applyBorder="1" applyAlignment="1">
      <alignment horizontal="center" vertical="top" wrapText="1"/>
    </xf>
    <xf numFmtId="0" fontId="26" fillId="35" borderId="11" xfId="0" applyFont="1" applyFill="1" applyBorder="1" applyAlignment="1">
      <alignment horizontal="center"/>
    </xf>
    <xf numFmtId="188" fontId="26" fillId="35" borderId="11" xfId="0" applyNumberFormat="1" applyFont="1" applyFill="1" applyBorder="1" applyAlignment="1">
      <alignment horizontal="center"/>
    </xf>
    <xf numFmtId="188" fontId="23" fillId="35" borderId="16" xfId="0" applyNumberFormat="1" applyFont="1" applyFill="1" applyBorder="1" applyAlignment="1">
      <alignment horizontal="center" vertical="top" wrapText="1"/>
    </xf>
    <xf numFmtId="0" fontId="26" fillId="35" borderId="11" xfId="0" applyFont="1" applyFill="1" applyBorder="1" applyAlignment="1">
      <alignment horizontal="center" vertical="top" wrapText="1"/>
    </xf>
    <xf numFmtId="188" fontId="26" fillId="35" borderId="11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3" fillId="33" borderId="18" xfId="0" applyFont="1" applyFill="1" applyBorder="1" applyAlignment="1">
      <alignment horizontal="center" vertical="top" wrapText="1"/>
    </xf>
    <xf numFmtId="0" fontId="13" fillId="33" borderId="23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/>
    </xf>
    <xf numFmtId="0" fontId="12" fillId="0" borderId="26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horizontal="center" vertical="top" wrapText="1"/>
    </xf>
    <xf numFmtId="0" fontId="12" fillId="33" borderId="23" xfId="0" applyFont="1" applyFill="1" applyBorder="1" applyAlignment="1">
      <alignment horizontal="center" vertical="top" wrapText="1"/>
    </xf>
    <xf numFmtId="0" fontId="26" fillId="35" borderId="11" xfId="0" applyFont="1" applyFill="1" applyBorder="1" applyAlignment="1">
      <alignment horizontal="center"/>
    </xf>
    <xf numFmtId="0" fontId="25" fillId="35" borderId="11" xfId="0" applyFont="1" applyFill="1" applyBorder="1" applyAlignment="1">
      <alignment horizontal="center"/>
    </xf>
    <xf numFmtId="0" fontId="28" fillId="35" borderId="16" xfId="0" applyFont="1" applyFill="1" applyBorder="1" applyAlignment="1">
      <alignment horizontal="center"/>
    </xf>
    <xf numFmtId="0" fontId="25" fillId="35" borderId="24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19" fillId="0" borderId="3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6" fillId="35" borderId="11" xfId="0" applyFont="1" applyFill="1" applyBorder="1" applyAlignment="1">
      <alignment horizontal="center" vertical="top" wrapText="1"/>
    </xf>
    <xf numFmtId="0" fontId="27" fillId="35" borderId="11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5" fillId="0" borderId="25" xfId="0" applyFont="1" applyFill="1" applyBorder="1" applyAlignment="1">
      <alignment horizontal="center" vertical="top" wrapText="1"/>
    </xf>
    <xf numFmtId="0" fontId="25" fillId="0" borderId="24" xfId="0" applyFont="1" applyFill="1" applyBorder="1" applyAlignment="1">
      <alignment horizontal="center" vertical="top" wrapText="1"/>
    </xf>
    <xf numFmtId="0" fontId="26" fillId="35" borderId="16" xfId="0" applyFont="1" applyFill="1" applyBorder="1" applyAlignment="1">
      <alignment horizontal="center" vertical="top" wrapText="1"/>
    </xf>
    <xf numFmtId="0" fontId="25" fillId="35" borderId="24" xfId="0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top" wrapText="1"/>
    </xf>
    <xf numFmtId="0" fontId="22" fillId="0" borderId="30" xfId="0" applyFont="1" applyFill="1" applyBorder="1" applyAlignment="1">
      <alignment horizontal="center" vertical="top" wrapText="1"/>
    </xf>
    <xf numFmtId="0" fontId="22" fillId="0" borderId="29" xfId="0" applyFont="1" applyFill="1" applyBorder="1" applyAlignment="1">
      <alignment horizontal="center" vertical="top" wrapText="1"/>
    </xf>
    <xf numFmtId="0" fontId="28" fillId="35" borderId="16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right" vertical="top" wrapText="1"/>
    </xf>
    <xf numFmtId="0" fontId="12" fillId="33" borderId="23" xfId="0" applyFont="1" applyFill="1" applyBorder="1" applyAlignment="1">
      <alignment horizontal="right" vertical="top" wrapText="1"/>
    </xf>
    <xf numFmtId="0" fontId="13" fillId="0" borderId="18" xfId="0" applyFont="1" applyBorder="1" applyAlignment="1">
      <alignment horizontal="right" vertical="top"/>
    </xf>
    <xf numFmtId="0" fontId="13" fillId="0" borderId="23" xfId="0" applyFont="1" applyBorder="1" applyAlignment="1">
      <alignment horizontal="right" vertical="top"/>
    </xf>
    <xf numFmtId="0" fontId="19" fillId="0" borderId="30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/>
    </xf>
    <xf numFmtId="0" fontId="20" fillId="0" borderId="27" xfId="0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top"/>
    </xf>
    <xf numFmtId="0" fontId="20" fillId="0" borderId="29" xfId="0" applyFont="1" applyBorder="1" applyAlignment="1">
      <alignment horizontal="center" vertical="top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N143"/>
  <sheetViews>
    <sheetView tabSelected="1" zoomScale="106" zoomScaleNormal="106" zoomScalePageLayoutView="0" workbookViewId="0" topLeftCell="A1">
      <pane ySplit="4" topLeftCell="A5" activePane="bottomLeft" state="frozen"/>
      <selection pane="topLeft" activeCell="A1" sqref="A1"/>
      <selection pane="bottomLeft" activeCell="O124" sqref="O124"/>
    </sheetView>
  </sheetViews>
  <sheetFormatPr defaultColWidth="9.140625" defaultRowHeight="12.75"/>
  <cols>
    <col min="1" max="1" width="3.8515625" style="3" customWidth="1"/>
    <col min="2" max="2" width="35.140625" style="3" customWidth="1"/>
    <col min="3" max="3" width="7.421875" style="3" customWidth="1"/>
    <col min="4" max="4" width="5.28125" style="3" customWidth="1"/>
    <col min="5" max="5" width="6.00390625" style="3" customWidth="1"/>
    <col min="6" max="11" width="5.28125" style="3" customWidth="1"/>
    <col min="12" max="12" width="5.8515625" style="3" customWidth="1"/>
    <col min="13" max="13" width="6.8515625" style="3" customWidth="1"/>
    <col min="14" max="14" width="9.140625" style="121" customWidth="1"/>
    <col min="15" max="16384" width="9.140625" style="3" customWidth="1"/>
  </cols>
  <sheetData>
    <row r="1" spans="1:14" s="1" customFormat="1" ht="43.5" customHeight="1">
      <c r="A1" s="156" t="s">
        <v>342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19"/>
    </row>
    <row r="2" spans="1:14" s="2" customFormat="1" ht="30" customHeight="1">
      <c r="A2" s="157" t="s">
        <v>0</v>
      </c>
      <c r="B2" s="157" t="s">
        <v>115</v>
      </c>
      <c r="C2" s="158" t="s">
        <v>225</v>
      </c>
      <c r="D2" s="152" t="s">
        <v>105</v>
      </c>
      <c r="E2" s="153"/>
      <c r="F2" s="149" t="s">
        <v>1</v>
      </c>
      <c r="G2" s="151"/>
      <c r="H2" s="151"/>
      <c r="I2" s="151"/>
      <c r="J2" s="151"/>
      <c r="K2" s="150"/>
      <c r="L2" s="152" t="s">
        <v>106</v>
      </c>
      <c r="M2" s="153"/>
      <c r="N2" s="9"/>
    </row>
    <row r="3" spans="1:14" s="2" customFormat="1" ht="32.25" customHeight="1">
      <c r="A3" s="157"/>
      <c r="B3" s="157"/>
      <c r="C3" s="159"/>
      <c r="D3" s="154"/>
      <c r="E3" s="155"/>
      <c r="F3" s="149" t="s">
        <v>2</v>
      </c>
      <c r="G3" s="150"/>
      <c r="H3" s="149" t="s">
        <v>3</v>
      </c>
      <c r="I3" s="150"/>
      <c r="J3" s="149" t="s">
        <v>4</v>
      </c>
      <c r="K3" s="150"/>
      <c r="L3" s="154"/>
      <c r="M3" s="155"/>
      <c r="N3" s="9"/>
    </row>
    <row r="4" spans="1:14" s="2" customFormat="1" ht="27" customHeight="1">
      <c r="A4" s="157"/>
      <c r="B4" s="157"/>
      <c r="C4" s="160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  <c r="N4" s="9"/>
    </row>
    <row r="5" spans="1:14" s="2" customFormat="1" ht="9" customHeight="1">
      <c r="A5" s="13">
        <v>1</v>
      </c>
      <c r="B5" s="13">
        <v>2</v>
      </c>
      <c r="C5" s="13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"/>
    </row>
    <row r="6" spans="1:13" s="2" customFormat="1" ht="24">
      <c r="A6" s="28">
        <v>1</v>
      </c>
      <c r="B6" s="28" t="s">
        <v>56</v>
      </c>
      <c r="C6" s="39">
        <v>70</v>
      </c>
      <c r="D6" s="41">
        <v>63</v>
      </c>
      <c r="E6" s="10">
        <v>90</v>
      </c>
      <c r="F6" s="41">
        <v>34</v>
      </c>
      <c r="G6" s="42">
        <v>48.57142857142857</v>
      </c>
      <c r="H6" s="41">
        <v>23</v>
      </c>
      <c r="I6" s="42">
        <v>32.857142857142854</v>
      </c>
      <c r="J6" s="41">
        <v>6</v>
      </c>
      <c r="K6" s="10">
        <v>8.571428571428571</v>
      </c>
      <c r="L6" s="16">
        <v>7</v>
      </c>
      <c r="M6" s="95">
        <v>10</v>
      </c>
    </row>
    <row r="7" spans="1:13" s="2" customFormat="1" ht="36">
      <c r="A7" s="21">
        <v>2</v>
      </c>
      <c r="B7" s="21" t="s">
        <v>57</v>
      </c>
      <c r="C7" s="41">
        <v>38</v>
      </c>
      <c r="D7" s="41">
        <v>31</v>
      </c>
      <c r="E7" s="10">
        <v>81.57894736842105</v>
      </c>
      <c r="F7" s="41">
        <v>20</v>
      </c>
      <c r="G7" s="42">
        <v>52.63157894736842</v>
      </c>
      <c r="H7" s="41">
        <v>11</v>
      </c>
      <c r="I7" s="42">
        <v>28.947368421052634</v>
      </c>
      <c r="J7" s="41">
        <v>0</v>
      </c>
      <c r="K7" s="10">
        <v>0</v>
      </c>
      <c r="L7" s="16">
        <v>7</v>
      </c>
      <c r="M7" s="95">
        <v>18.421052631578945</v>
      </c>
    </row>
    <row r="8" spans="1:13" s="2" customFormat="1" ht="24">
      <c r="A8" s="21">
        <v>3</v>
      </c>
      <c r="B8" s="21" t="s">
        <v>58</v>
      </c>
      <c r="C8" s="41">
        <v>65</v>
      </c>
      <c r="D8" s="41">
        <v>53</v>
      </c>
      <c r="E8" s="10">
        <v>81.53846153846153</v>
      </c>
      <c r="F8" s="41">
        <v>12</v>
      </c>
      <c r="G8" s="42">
        <v>18.461538461538463</v>
      </c>
      <c r="H8" s="41">
        <v>31</v>
      </c>
      <c r="I8" s="42">
        <v>47.69230769230769</v>
      </c>
      <c r="J8" s="41">
        <v>10</v>
      </c>
      <c r="K8" s="10">
        <v>15.384615384615385</v>
      </c>
      <c r="L8" s="16">
        <v>11</v>
      </c>
      <c r="M8" s="95">
        <v>16.923076923076923</v>
      </c>
    </row>
    <row r="9" spans="1:13" s="2" customFormat="1" ht="24">
      <c r="A9" s="21">
        <v>4</v>
      </c>
      <c r="B9" s="21" t="s">
        <v>59</v>
      </c>
      <c r="C9" s="41">
        <v>47</v>
      </c>
      <c r="D9" s="41">
        <v>37</v>
      </c>
      <c r="E9" s="10">
        <v>78.72340425531915</v>
      </c>
      <c r="F9" s="41">
        <v>15</v>
      </c>
      <c r="G9" s="42">
        <v>31.914893617021278</v>
      </c>
      <c r="H9" s="41">
        <v>9</v>
      </c>
      <c r="I9" s="42">
        <v>19.148936170212767</v>
      </c>
      <c r="J9" s="41">
        <v>13</v>
      </c>
      <c r="K9" s="10">
        <v>27.659574468085108</v>
      </c>
      <c r="L9" s="16">
        <v>10</v>
      </c>
      <c r="M9" s="95">
        <v>21.27659574468085</v>
      </c>
    </row>
    <row r="10" spans="1:13" s="2" customFormat="1" ht="24">
      <c r="A10" s="21">
        <v>5</v>
      </c>
      <c r="B10" s="21" t="s">
        <v>60</v>
      </c>
      <c r="C10" s="41">
        <v>39</v>
      </c>
      <c r="D10" s="41">
        <v>32</v>
      </c>
      <c r="E10" s="10">
        <v>82.05128205128204</v>
      </c>
      <c r="F10" s="41">
        <v>15</v>
      </c>
      <c r="G10" s="42">
        <v>38.46153846153847</v>
      </c>
      <c r="H10" s="41">
        <v>15</v>
      </c>
      <c r="I10" s="42">
        <v>38.46153846153847</v>
      </c>
      <c r="J10" s="41">
        <v>2</v>
      </c>
      <c r="K10" s="10">
        <v>5.128205128205128</v>
      </c>
      <c r="L10" s="16">
        <v>0</v>
      </c>
      <c r="M10" s="95">
        <v>0</v>
      </c>
    </row>
    <row r="11" spans="1:13" s="2" customFormat="1" ht="24">
      <c r="A11" s="21">
        <v>6</v>
      </c>
      <c r="B11" s="21" t="s">
        <v>61</v>
      </c>
      <c r="C11" s="41">
        <v>24</v>
      </c>
      <c r="D11" s="41">
        <v>17</v>
      </c>
      <c r="E11" s="10">
        <v>70.83333333333334</v>
      </c>
      <c r="F11" s="41">
        <v>8</v>
      </c>
      <c r="G11" s="42">
        <v>33.33333333333333</v>
      </c>
      <c r="H11" s="41">
        <v>5</v>
      </c>
      <c r="I11" s="42">
        <v>20.833333333333336</v>
      </c>
      <c r="J11" s="41">
        <v>4</v>
      </c>
      <c r="K11" s="10">
        <v>16.666666666666664</v>
      </c>
      <c r="L11" s="16">
        <v>7</v>
      </c>
      <c r="M11" s="95">
        <v>29.166666666666668</v>
      </c>
    </row>
    <row r="12" spans="1:13" s="2" customFormat="1" ht="12">
      <c r="A12" s="21">
        <v>7</v>
      </c>
      <c r="B12" s="21" t="s">
        <v>62</v>
      </c>
      <c r="C12" s="41">
        <v>69</v>
      </c>
      <c r="D12" s="41">
        <v>56</v>
      </c>
      <c r="E12" s="10">
        <v>81.15942028985508</v>
      </c>
      <c r="F12" s="41">
        <v>24</v>
      </c>
      <c r="G12" s="42">
        <v>34.78260869565217</v>
      </c>
      <c r="H12" s="41">
        <v>22</v>
      </c>
      <c r="I12" s="42">
        <v>31.88405797101449</v>
      </c>
      <c r="J12" s="41">
        <v>10</v>
      </c>
      <c r="K12" s="10">
        <v>14.492753623188406</v>
      </c>
      <c r="L12" s="16">
        <v>13</v>
      </c>
      <c r="M12" s="95">
        <v>18.84057971014493</v>
      </c>
    </row>
    <row r="13" spans="1:13" s="2" customFormat="1" ht="24">
      <c r="A13" s="21">
        <v>8</v>
      </c>
      <c r="B13" s="21" t="s">
        <v>63</v>
      </c>
      <c r="C13" s="41">
        <v>29</v>
      </c>
      <c r="D13" s="41">
        <v>22</v>
      </c>
      <c r="E13" s="10">
        <v>75.86206896551724</v>
      </c>
      <c r="F13" s="41">
        <v>5</v>
      </c>
      <c r="G13" s="42">
        <v>17.24137931034483</v>
      </c>
      <c r="H13" s="41">
        <v>13</v>
      </c>
      <c r="I13" s="42">
        <v>44.827586206896555</v>
      </c>
      <c r="J13" s="41">
        <v>4</v>
      </c>
      <c r="K13" s="10">
        <v>13.793103448275861</v>
      </c>
      <c r="L13" s="16">
        <v>7</v>
      </c>
      <c r="M13" s="95">
        <v>24.137931034482758</v>
      </c>
    </row>
    <row r="14" spans="1:13" s="2" customFormat="1" ht="24">
      <c r="A14" s="21">
        <v>9</v>
      </c>
      <c r="B14" s="21" t="s">
        <v>64</v>
      </c>
      <c r="C14" s="41">
        <v>37</v>
      </c>
      <c r="D14" s="41">
        <v>26</v>
      </c>
      <c r="E14" s="10">
        <v>70.27027027027027</v>
      </c>
      <c r="F14" s="41">
        <v>8</v>
      </c>
      <c r="G14" s="42">
        <v>21.62162162162162</v>
      </c>
      <c r="H14" s="41">
        <v>12</v>
      </c>
      <c r="I14" s="42">
        <v>32.432432432432435</v>
      </c>
      <c r="J14" s="41">
        <v>6</v>
      </c>
      <c r="K14" s="10">
        <v>16.216216216216218</v>
      </c>
      <c r="L14" s="16">
        <v>0</v>
      </c>
      <c r="M14" s="95">
        <v>0</v>
      </c>
    </row>
    <row r="15" spans="1:13" s="2" customFormat="1" ht="24">
      <c r="A15" s="21">
        <v>10</v>
      </c>
      <c r="B15" s="21" t="s">
        <v>241</v>
      </c>
      <c r="C15" s="41">
        <v>95</v>
      </c>
      <c r="D15" s="41">
        <v>89</v>
      </c>
      <c r="E15" s="10">
        <v>93.6842105263158</v>
      </c>
      <c r="F15" s="41">
        <v>39</v>
      </c>
      <c r="G15" s="42">
        <v>41.05263157894737</v>
      </c>
      <c r="H15" s="41">
        <v>33</v>
      </c>
      <c r="I15" s="42">
        <v>34.73684210526316</v>
      </c>
      <c r="J15" s="41">
        <v>17</v>
      </c>
      <c r="K15" s="10">
        <v>17.894736842105264</v>
      </c>
      <c r="L15" s="16">
        <v>6</v>
      </c>
      <c r="M15" s="95">
        <v>6.315789473684211</v>
      </c>
    </row>
    <row r="16" spans="1:13" s="2" customFormat="1" ht="24">
      <c r="A16" s="21">
        <v>11</v>
      </c>
      <c r="B16" s="21" t="s">
        <v>250</v>
      </c>
      <c r="C16" s="41">
        <v>72</v>
      </c>
      <c r="D16" s="41">
        <v>72</v>
      </c>
      <c r="E16" s="10">
        <v>100</v>
      </c>
      <c r="F16" s="41">
        <v>14</v>
      </c>
      <c r="G16" s="42">
        <v>19.444444444444446</v>
      </c>
      <c r="H16" s="41">
        <v>19</v>
      </c>
      <c r="I16" s="42">
        <v>26.38888888888889</v>
      </c>
      <c r="J16" s="41">
        <v>39</v>
      </c>
      <c r="K16" s="10">
        <v>54.166666666666664</v>
      </c>
      <c r="L16" s="16">
        <v>0</v>
      </c>
      <c r="M16" s="95">
        <v>0</v>
      </c>
    </row>
    <row r="17" spans="1:13" s="23" customFormat="1" ht="24">
      <c r="A17" s="21">
        <v>12</v>
      </c>
      <c r="B17" s="21" t="s">
        <v>65</v>
      </c>
      <c r="C17" s="41">
        <v>47</v>
      </c>
      <c r="D17" s="41">
        <v>40</v>
      </c>
      <c r="E17" s="10">
        <v>85.1063829787234</v>
      </c>
      <c r="F17" s="41">
        <v>18</v>
      </c>
      <c r="G17" s="42">
        <v>38.297872340425535</v>
      </c>
      <c r="H17" s="41">
        <v>17</v>
      </c>
      <c r="I17" s="42">
        <v>36.17021276595745</v>
      </c>
      <c r="J17" s="41">
        <v>5</v>
      </c>
      <c r="K17" s="10">
        <v>10.638297872340425</v>
      </c>
      <c r="L17" s="124">
        <v>7</v>
      </c>
      <c r="M17" s="46">
        <v>14.893617021276595</v>
      </c>
    </row>
    <row r="18" spans="1:13" s="2" customFormat="1" ht="24">
      <c r="A18" s="21">
        <v>13</v>
      </c>
      <c r="B18" s="21" t="s">
        <v>66</v>
      </c>
      <c r="C18" s="41">
        <v>64</v>
      </c>
      <c r="D18" s="41">
        <v>46</v>
      </c>
      <c r="E18" s="10">
        <v>71.875</v>
      </c>
      <c r="F18" s="41">
        <v>24</v>
      </c>
      <c r="G18" s="42">
        <v>37.5</v>
      </c>
      <c r="H18" s="41">
        <v>15</v>
      </c>
      <c r="I18" s="42">
        <v>23.4375</v>
      </c>
      <c r="J18" s="41">
        <v>7</v>
      </c>
      <c r="K18" s="10">
        <v>10.9375</v>
      </c>
      <c r="L18" s="16">
        <v>18</v>
      </c>
      <c r="M18" s="95">
        <v>28.125</v>
      </c>
    </row>
    <row r="19" spans="1:13" s="2" customFormat="1" ht="24">
      <c r="A19" s="21">
        <v>14</v>
      </c>
      <c r="B19" s="21" t="s">
        <v>67</v>
      </c>
      <c r="C19" s="41">
        <v>51</v>
      </c>
      <c r="D19" s="41">
        <v>39</v>
      </c>
      <c r="E19" s="10">
        <v>76.47058823529412</v>
      </c>
      <c r="F19" s="41">
        <v>20</v>
      </c>
      <c r="G19" s="42">
        <v>39.21568627450981</v>
      </c>
      <c r="H19" s="41">
        <v>9</v>
      </c>
      <c r="I19" s="42">
        <v>17.647058823529413</v>
      </c>
      <c r="J19" s="41">
        <v>10</v>
      </c>
      <c r="K19" s="10">
        <v>19.607843137254903</v>
      </c>
      <c r="L19" s="16">
        <v>11</v>
      </c>
      <c r="M19" s="95">
        <v>21.568627450980394</v>
      </c>
    </row>
    <row r="20" spans="1:13" s="2" customFormat="1" ht="24">
      <c r="A20" s="21">
        <v>15</v>
      </c>
      <c r="B20" s="21" t="s">
        <v>68</v>
      </c>
      <c r="C20" s="41">
        <v>60</v>
      </c>
      <c r="D20" s="41">
        <v>44</v>
      </c>
      <c r="E20" s="10">
        <v>73.33333333333333</v>
      </c>
      <c r="F20" s="41">
        <v>16</v>
      </c>
      <c r="G20" s="42">
        <v>26.666666666666668</v>
      </c>
      <c r="H20" s="41">
        <v>24</v>
      </c>
      <c r="I20" s="42">
        <v>40</v>
      </c>
      <c r="J20" s="41">
        <v>4</v>
      </c>
      <c r="K20" s="10">
        <v>6.666666666666667</v>
      </c>
      <c r="L20" s="16">
        <v>16</v>
      </c>
      <c r="M20" s="95">
        <v>26.666666666666668</v>
      </c>
    </row>
    <row r="21" spans="1:13" s="2" customFormat="1" ht="24">
      <c r="A21" s="21">
        <v>16</v>
      </c>
      <c r="B21" s="20" t="s">
        <v>69</v>
      </c>
      <c r="C21" s="41">
        <v>45</v>
      </c>
      <c r="D21" s="41">
        <v>39</v>
      </c>
      <c r="E21" s="10">
        <v>86.66666666666667</v>
      </c>
      <c r="F21" s="41">
        <v>19</v>
      </c>
      <c r="G21" s="42">
        <v>42.22222222222222</v>
      </c>
      <c r="H21" s="41">
        <v>12</v>
      </c>
      <c r="I21" s="42">
        <v>26.666666666666668</v>
      </c>
      <c r="J21" s="41">
        <v>8</v>
      </c>
      <c r="K21" s="10">
        <v>17.77777777777778</v>
      </c>
      <c r="L21" s="16">
        <v>6</v>
      </c>
      <c r="M21" s="95">
        <v>13.333333333333334</v>
      </c>
    </row>
    <row r="22" spans="1:13" s="2" customFormat="1" ht="24">
      <c r="A22" s="21">
        <v>17</v>
      </c>
      <c r="B22" s="20" t="s">
        <v>70</v>
      </c>
      <c r="C22" s="41">
        <v>77</v>
      </c>
      <c r="D22" s="41">
        <v>63</v>
      </c>
      <c r="E22" s="10">
        <v>81.81818181818183</v>
      </c>
      <c r="F22" s="41">
        <v>40</v>
      </c>
      <c r="G22" s="42">
        <v>51.94805194805194</v>
      </c>
      <c r="H22" s="41">
        <v>11</v>
      </c>
      <c r="I22" s="42">
        <v>14.285714285714285</v>
      </c>
      <c r="J22" s="41">
        <v>12</v>
      </c>
      <c r="K22" s="10">
        <v>15.584415584415584</v>
      </c>
      <c r="L22" s="16">
        <v>14</v>
      </c>
      <c r="M22" s="95">
        <v>18.181818181818183</v>
      </c>
    </row>
    <row r="23" spans="1:13" s="2" customFormat="1" ht="24">
      <c r="A23" s="21">
        <v>18</v>
      </c>
      <c r="B23" s="20" t="s">
        <v>310</v>
      </c>
      <c r="C23" s="41">
        <v>66</v>
      </c>
      <c r="D23" s="41">
        <v>54</v>
      </c>
      <c r="E23" s="10">
        <v>81.81818181818183</v>
      </c>
      <c r="F23" s="41">
        <v>24</v>
      </c>
      <c r="G23" s="42">
        <v>36.36363636363637</v>
      </c>
      <c r="H23" s="41">
        <v>18</v>
      </c>
      <c r="I23" s="42">
        <v>27.27272727272727</v>
      </c>
      <c r="J23" s="41">
        <v>12</v>
      </c>
      <c r="K23" s="10">
        <v>18.181818181818183</v>
      </c>
      <c r="L23" s="16">
        <v>12</v>
      </c>
      <c r="M23" s="95">
        <v>18.181818181818183</v>
      </c>
    </row>
    <row r="24" spans="1:13" s="2" customFormat="1" ht="24">
      <c r="A24" s="21">
        <v>19</v>
      </c>
      <c r="B24" s="20" t="s">
        <v>71</v>
      </c>
      <c r="C24" s="41">
        <v>41</v>
      </c>
      <c r="D24" s="41">
        <v>34</v>
      </c>
      <c r="E24" s="10">
        <v>82.92682926829268</v>
      </c>
      <c r="F24" s="41">
        <v>17</v>
      </c>
      <c r="G24" s="42">
        <v>41.46341463414634</v>
      </c>
      <c r="H24" s="41">
        <v>13</v>
      </c>
      <c r="I24" s="42">
        <v>31.70731707317073</v>
      </c>
      <c r="J24" s="41">
        <v>4</v>
      </c>
      <c r="K24" s="10">
        <v>9.75609756097561</v>
      </c>
      <c r="L24" s="16">
        <v>6</v>
      </c>
      <c r="M24" s="95">
        <v>14.634146341463413</v>
      </c>
    </row>
    <row r="25" spans="1:13" s="2" customFormat="1" ht="24">
      <c r="A25" s="21">
        <v>20</v>
      </c>
      <c r="B25" s="20" t="s">
        <v>72</v>
      </c>
      <c r="C25" s="41">
        <v>52</v>
      </c>
      <c r="D25" s="41">
        <v>49</v>
      </c>
      <c r="E25" s="10">
        <v>94.23076923076923</v>
      </c>
      <c r="F25" s="41">
        <v>34</v>
      </c>
      <c r="G25" s="42">
        <v>65.38461538461539</v>
      </c>
      <c r="H25" s="41">
        <v>11</v>
      </c>
      <c r="I25" s="42">
        <v>21.153846153846153</v>
      </c>
      <c r="J25" s="41">
        <v>4</v>
      </c>
      <c r="K25" s="10">
        <v>7.6923076923076925</v>
      </c>
      <c r="L25" s="16">
        <v>3</v>
      </c>
      <c r="M25" s="95">
        <v>5.769230769230769</v>
      </c>
    </row>
    <row r="26" spans="1:13" s="2" customFormat="1" ht="24">
      <c r="A26" s="21">
        <v>21</v>
      </c>
      <c r="B26" s="21" t="s">
        <v>135</v>
      </c>
      <c r="C26" s="41">
        <v>58</v>
      </c>
      <c r="D26" s="41">
        <v>45</v>
      </c>
      <c r="E26" s="10">
        <v>77.58620689655173</v>
      </c>
      <c r="F26" s="41">
        <v>21</v>
      </c>
      <c r="G26" s="42">
        <v>36.206896551724135</v>
      </c>
      <c r="H26" s="41">
        <v>16</v>
      </c>
      <c r="I26" s="42">
        <v>27.586206896551722</v>
      </c>
      <c r="J26" s="41">
        <v>8</v>
      </c>
      <c r="K26" s="10">
        <v>13.793103448275861</v>
      </c>
      <c r="L26" s="16">
        <v>9</v>
      </c>
      <c r="M26" s="95">
        <v>15.517241379310345</v>
      </c>
    </row>
    <row r="27" spans="1:13" s="23" customFormat="1" ht="24">
      <c r="A27" s="21">
        <v>22</v>
      </c>
      <c r="B27" s="21" t="s">
        <v>73</v>
      </c>
      <c r="C27" s="41">
        <v>42</v>
      </c>
      <c r="D27" s="41">
        <v>38</v>
      </c>
      <c r="E27" s="10">
        <v>90.47619047619048</v>
      </c>
      <c r="F27" s="41">
        <v>24</v>
      </c>
      <c r="G27" s="42">
        <v>57.14285714285714</v>
      </c>
      <c r="H27" s="41">
        <v>9</v>
      </c>
      <c r="I27" s="42">
        <v>21.428571428571427</v>
      </c>
      <c r="J27" s="41">
        <v>5</v>
      </c>
      <c r="K27" s="10">
        <v>11.904761904761903</v>
      </c>
      <c r="L27" s="124">
        <v>4</v>
      </c>
      <c r="M27" s="46">
        <v>9.523809523809524</v>
      </c>
    </row>
    <row r="28" spans="1:13" s="2" customFormat="1" ht="24">
      <c r="A28" s="21">
        <v>23</v>
      </c>
      <c r="B28" s="21" t="s">
        <v>74</v>
      </c>
      <c r="C28" s="41">
        <v>52</v>
      </c>
      <c r="D28" s="41">
        <v>49</v>
      </c>
      <c r="E28" s="10">
        <v>94.23076923076923</v>
      </c>
      <c r="F28" s="41">
        <v>27</v>
      </c>
      <c r="G28" s="42">
        <v>51.92307692307693</v>
      </c>
      <c r="H28" s="41">
        <v>14</v>
      </c>
      <c r="I28" s="42">
        <v>26.923076923076923</v>
      </c>
      <c r="J28" s="41">
        <v>8</v>
      </c>
      <c r="K28" s="10">
        <v>15.384615384615385</v>
      </c>
      <c r="L28" s="16">
        <v>3</v>
      </c>
      <c r="M28" s="95">
        <v>5.769230769230769</v>
      </c>
    </row>
    <row r="29" spans="1:13" s="2" customFormat="1" ht="24">
      <c r="A29" s="21">
        <v>24</v>
      </c>
      <c r="B29" s="20" t="s">
        <v>75</v>
      </c>
      <c r="C29" s="41">
        <v>65</v>
      </c>
      <c r="D29" s="41">
        <v>45</v>
      </c>
      <c r="E29" s="10">
        <v>69.23076923076923</v>
      </c>
      <c r="F29" s="41">
        <v>32</v>
      </c>
      <c r="G29" s="42">
        <v>49.23076923076923</v>
      </c>
      <c r="H29" s="41">
        <v>13</v>
      </c>
      <c r="I29" s="42">
        <v>20</v>
      </c>
      <c r="J29" s="41">
        <v>0</v>
      </c>
      <c r="K29" s="10">
        <v>0</v>
      </c>
      <c r="L29" s="16">
        <v>20</v>
      </c>
      <c r="M29" s="95">
        <v>30.76923076923077</v>
      </c>
    </row>
    <row r="30" spans="1:13" s="2" customFormat="1" ht="24">
      <c r="A30" s="21">
        <v>25</v>
      </c>
      <c r="B30" s="20" t="s">
        <v>76</v>
      </c>
      <c r="C30" s="41">
        <v>72</v>
      </c>
      <c r="D30" s="41">
        <v>58</v>
      </c>
      <c r="E30" s="10">
        <v>80.55555555555556</v>
      </c>
      <c r="F30" s="41">
        <v>31</v>
      </c>
      <c r="G30" s="42">
        <v>43.05555555555556</v>
      </c>
      <c r="H30" s="41">
        <v>15</v>
      </c>
      <c r="I30" s="42">
        <v>20.833333333333336</v>
      </c>
      <c r="J30" s="41">
        <v>12</v>
      </c>
      <c r="K30" s="10">
        <v>16.666666666666664</v>
      </c>
      <c r="L30" s="16">
        <v>14</v>
      </c>
      <c r="M30" s="95">
        <v>19.444444444444446</v>
      </c>
    </row>
    <row r="31" spans="1:13" s="2" customFormat="1" ht="24">
      <c r="A31" s="21">
        <v>26</v>
      </c>
      <c r="B31" s="20" t="s">
        <v>77</v>
      </c>
      <c r="C31" s="41">
        <v>130</v>
      </c>
      <c r="D31" s="41">
        <v>109</v>
      </c>
      <c r="E31" s="10">
        <v>83.84615384615385</v>
      </c>
      <c r="F31" s="41">
        <v>81</v>
      </c>
      <c r="G31" s="42">
        <v>62.30769230769231</v>
      </c>
      <c r="H31" s="41">
        <v>12</v>
      </c>
      <c r="I31" s="42">
        <v>9.230769230769232</v>
      </c>
      <c r="J31" s="41">
        <v>16</v>
      </c>
      <c r="K31" s="10">
        <v>12.307692307692308</v>
      </c>
      <c r="L31" s="16">
        <v>21</v>
      </c>
      <c r="M31" s="95">
        <v>16.153846153846153</v>
      </c>
    </row>
    <row r="32" spans="1:13" s="2" customFormat="1" ht="24">
      <c r="A32" s="21">
        <v>27</v>
      </c>
      <c r="B32" s="20" t="s">
        <v>78</v>
      </c>
      <c r="C32" s="41">
        <v>124</v>
      </c>
      <c r="D32" s="41">
        <v>65</v>
      </c>
      <c r="E32" s="10">
        <v>52.41935483870967</v>
      </c>
      <c r="F32" s="41">
        <v>27</v>
      </c>
      <c r="G32" s="42">
        <v>21.774193548387096</v>
      </c>
      <c r="H32" s="41">
        <v>25</v>
      </c>
      <c r="I32" s="42">
        <v>20.161290322580644</v>
      </c>
      <c r="J32" s="41">
        <v>13</v>
      </c>
      <c r="K32" s="10">
        <v>10.483870967741936</v>
      </c>
      <c r="L32" s="16">
        <v>59</v>
      </c>
      <c r="M32" s="95">
        <v>47.58064516129033</v>
      </c>
    </row>
    <row r="33" spans="1:13" s="2" customFormat="1" ht="24">
      <c r="A33" s="21">
        <v>28</v>
      </c>
      <c r="B33" s="21" t="s">
        <v>79</v>
      </c>
      <c r="C33" s="41">
        <v>57</v>
      </c>
      <c r="D33" s="41">
        <v>42</v>
      </c>
      <c r="E33" s="10">
        <v>73.68421052631578</v>
      </c>
      <c r="F33" s="41">
        <v>28</v>
      </c>
      <c r="G33" s="42">
        <v>49.122807017543856</v>
      </c>
      <c r="H33" s="41">
        <v>12</v>
      </c>
      <c r="I33" s="42">
        <v>21.052631578947366</v>
      </c>
      <c r="J33" s="41">
        <v>2</v>
      </c>
      <c r="K33" s="10">
        <v>3.508771929824561</v>
      </c>
      <c r="L33" s="16">
        <v>15</v>
      </c>
      <c r="M33" s="95">
        <v>26.31578947368421</v>
      </c>
    </row>
    <row r="34" spans="1:13" s="2" customFormat="1" ht="36">
      <c r="A34" s="21">
        <v>29</v>
      </c>
      <c r="B34" s="21" t="s">
        <v>112</v>
      </c>
      <c r="C34" s="41">
        <v>54</v>
      </c>
      <c r="D34" s="41">
        <v>42</v>
      </c>
      <c r="E34" s="10">
        <v>77.77777777777779</v>
      </c>
      <c r="F34" s="41">
        <v>18</v>
      </c>
      <c r="G34" s="42">
        <v>33.33333333333333</v>
      </c>
      <c r="H34" s="41">
        <v>15</v>
      </c>
      <c r="I34" s="42">
        <v>27.77777777777778</v>
      </c>
      <c r="J34" s="41">
        <v>9</v>
      </c>
      <c r="K34" s="10">
        <v>16.666666666666664</v>
      </c>
      <c r="L34" s="16">
        <v>12</v>
      </c>
      <c r="M34" s="95">
        <v>22.22222222222222</v>
      </c>
    </row>
    <row r="35" spans="1:13" s="2" customFormat="1" ht="24">
      <c r="A35" s="21">
        <v>30</v>
      </c>
      <c r="B35" s="21" t="s">
        <v>80</v>
      </c>
      <c r="C35" s="41">
        <v>29</v>
      </c>
      <c r="D35" s="41">
        <v>26</v>
      </c>
      <c r="E35" s="10">
        <v>89.65517241379311</v>
      </c>
      <c r="F35" s="41">
        <v>20</v>
      </c>
      <c r="G35" s="42">
        <v>68.96551724137932</v>
      </c>
      <c r="H35" s="41">
        <v>6</v>
      </c>
      <c r="I35" s="42">
        <v>20.689655172413794</v>
      </c>
      <c r="J35" s="41">
        <v>0</v>
      </c>
      <c r="K35" s="10">
        <v>0</v>
      </c>
      <c r="L35" s="16">
        <v>2</v>
      </c>
      <c r="M35" s="95">
        <v>6.896551724137931</v>
      </c>
    </row>
    <row r="36" spans="1:13" s="2" customFormat="1" ht="24">
      <c r="A36" s="21">
        <v>31</v>
      </c>
      <c r="B36" s="20" t="s">
        <v>81</v>
      </c>
      <c r="C36" s="41">
        <v>82</v>
      </c>
      <c r="D36" s="41">
        <v>58</v>
      </c>
      <c r="E36" s="10">
        <v>70.73170731707317</v>
      </c>
      <c r="F36" s="41">
        <v>30</v>
      </c>
      <c r="G36" s="42">
        <v>36.58536585365854</v>
      </c>
      <c r="H36" s="41">
        <v>14</v>
      </c>
      <c r="I36" s="42">
        <v>17.073170731707318</v>
      </c>
      <c r="J36" s="41">
        <v>14</v>
      </c>
      <c r="K36" s="10">
        <v>17.073170731707318</v>
      </c>
      <c r="L36" s="16">
        <v>24</v>
      </c>
      <c r="M36" s="95">
        <v>29.268292682926827</v>
      </c>
    </row>
    <row r="37" spans="1:13" s="2" customFormat="1" ht="24">
      <c r="A37" s="21">
        <v>32</v>
      </c>
      <c r="B37" s="20" t="s">
        <v>82</v>
      </c>
      <c r="C37" s="41">
        <v>73</v>
      </c>
      <c r="D37" s="41">
        <v>62</v>
      </c>
      <c r="E37" s="10">
        <v>84.93150684931507</v>
      </c>
      <c r="F37" s="41">
        <v>19</v>
      </c>
      <c r="G37" s="42">
        <v>26.027397260273972</v>
      </c>
      <c r="H37" s="41">
        <v>21</v>
      </c>
      <c r="I37" s="42">
        <v>28.767123287671232</v>
      </c>
      <c r="J37" s="41">
        <v>22</v>
      </c>
      <c r="K37" s="10">
        <v>30.136986301369863</v>
      </c>
      <c r="L37" s="16">
        <v>11</v>
      </c>
      <c r="M37" s="95">
        <v>15.068493150684931</v>
      </c>
    </row>
    <row r="38" spans="1:13" s="2" customFormat="1" ht="36">
      <c r="A38" s="21">
        <v>33</v>
      </c>
      <c r="B38" s="20" t="s">
        <v>83</v>
      </c>
      <c r="C38" s="41">
        <v>35</v>
      </c>
      <c r="D38" s="41">
        <v>28</v>
      </c>
      <c r="E38" s="10">
        <v>80</v>
      </c>
      <c r="F38" s="41">
        <v>11</v>
      </c>
      <c r="G38" s="42">
        <v>31.428571428571427</v>
      </c>
      <c r="H38" s="41">
        <v>9</v>
      </c>
      <c r="I38" s="42">
        <v>25.71428571428571</v>
      </c>
      <c r="J38" s="41">
        <v>8</v>
      </c>
      <c r="K38" s="10">
        <v>22.857142857142858</v>
      </c>
      <c r="L38" s="16">
        <v>7</v>
      </c>
      <c r="M38" s="95">
        <v>20</v>
      </c>
    </row>
    <row r="39" spans="1:13" s="2" customFormat="1" ht="24">
      <c r="A39" s="21">
        <v>34</v>
      </c>
      <c r="B39" s="20" t="s">
        <v>50</v>
      </c>
      <c r="C39" s="41">
        <v>45</v>
      </c>
      <c r="D39" s="41">
        <v>22</v>
      </c>
      <c r="E39" s="10">
        <v>48.888888888888886</v>
      </c>
      <c r="F39" s="41">
        <v>10</v>
      </c>
      <c r="G39" s="42">
        <v>22.22222222222222</v>
      </c>
      <c r="H39" s="41">
        <v>8</v>
      </c>
      <c r="I39" s="42">
        <v>17.77777777777778</v>
      </c>
      <c r="J39" s="41">
        <v>4</v>
      </c>
      <c r="K39" s="10">
        <v>8.88888888888889</v>
      </c>
      <c r="L39" s="16">
        <v>23</v>
      </c>
      <c r="M39" s="95">
        <v>51.11111111111111</v>
      </c>
    </row>
    <row r="40" spans="1:13" s="2" customFormat="1" ht="24">
      <c r="A40" s="21">
        <v>35</v>
      </c>
      <c r="B40" s="20" t="s">
        <v>84</v>
      </c>
      <c r="C40" s="41">
        <v>40</v>
      </c>
      <c r="D40" s="41">
        <v>32</v>
      </c>
      <c r="E40" s="10">
        <v>80</v>
      </c>
      <c r="F40" s="41">
        <v>8</v>
      </c>
      <c r="G40" s="42">
        <v>20</v>
      </c>
      <c r="H40" s="41">
        <v>15</v>
      </c>
      <c r="I40" s="42">
        <v>37.5</v>
      </c>
      <c r="J40" s="41">
        <v>9</v>
      </c>
      <c r="K40" s="10">
        <v>22.5</v>
      </c>
      <c r="L40" s="16">
        <v>8</v>
      </c>
      <c r="M40" s="95">
        <v>20</v>
      </c>
    </row>
    <row r="41" spans="1:13" s="23" customFormat="1" ht="24">
      <c r="A41" s="21">
        <v>36</v>
      </c>
      <c r="B41" s="21" t="s">
        <v>240</v>
      </c>
      <c r="C41" s="41">
        <v>50</v>
      </c>
      <c r="D41" s="41">
        <v>37</v>
      </c>
      <c r="E41" s="10">
        <v>74</v>
      </c>
      <c r="F41" s="41">
        <v>21</v>
      </c>
      <c r="G41" s="42">
        <v>42</v>
      </c>
      <c r="H41" s="41">
        <v>11</v>
      </c>
      <c r="I41" s="42">
        <v>22</v>
      </c>
      <c r="J41" s="41">
        <v>5</v>
      </c>
      <c r="K41" s="10">
        <v>10</v>
      </c>
      <c r="L41" s="124">
        <v>13</v>
      </c>
      <c r="M41" s="46">
        <v>26</v>
      </c>
    </row>
    <row r="42" spans="1:13" s="2" customFormat="1" ht="24">
      <c r="A42" s="21">
        <v>37</v>
      </c>
      <c r="B42" s="20" t="s">
        <v>51</v>
      </c>
      <c r="C42" s="41">
        <v>39</v>
      </c>
      <c r="D42" s="41">
        <v>37</v>
      </c>
      <c r="E42" s="10">
        <v>94.87179487179486</v>
      </c>
      <c r="F42" s="41">
        <v>18</v>
      </c>
      <c r="G42" s="42">
        <v>46.15384615384615</v>
      </c>
      <c r="H42" s="41">
        <v>14</v>
      </c>
      <c r="I42" s="42">
        <v>35.8974358974359</v>
      </c>
      <c r="J42" s="41">
        <v>5</v>
      </c>
      <c r="K42" s="10">
        <v>12.82051282051282</v>
      </c>
      <c r="L42" s="16">
        <v>2</v>
      </c>
      <c r="M42" s="95">
        <v>5.128205128205128</v>
      </c>
    </row>
    <row r="43" spans="1:13" s="2" customFormat="1" ht="24">
      <c r="A43" s="21">
        <v>38</v>
      </c>
      <c r="B43" s="21" t="s">
        <v>311</v>
      </c>
      <c r="C43" s="41">
        <v>60</v>
      </c>
      <c r="D43" s="41">
        <v>50</v>
      </c>
      <c r="E43" s="10">
        <v>83.33333333333334</v>
      </c>
      <c r="F43" s="41">
        <v>29</v>
      </c>
      <c r="G43" s="42">
        <v>48.333333333333336</v>
      </c>
      <c r="H43" s="41">
        <v>15</v>
      </c>
      <c r="I43" s="42">
        <v>25</v>
      </c>
      <c r="J43" s="41">
        <v>6</v>
      </c>
      <c r="K43" s="10">
        <v>10</v>
      </c>
      <c r="L43" s="16">
        <v>10</v>
      </c>
      <c r="M43" s="95">
        <v>16.666666666666664</v>
      </c>
    </row>
    <row r="44" spans="1:13" s="2" customFormat="1" ht="24">
      <c r="A44" s="21">
        <v>39</v>
      </c>
      <c r="B44" s="21" t="s">
        <v>85</v>
      </c>
      <c r="C44" s="41">
        <v>43</v>
      </c>
      <c r="D44" s="41">
        <v>34</v>
      </c>
      <c r="E44" s="10">
        <v>79.06976744186046</v>
      </c>
      <c r="F44" s="41">
        <v>15</v>
      </c>
      <c r="G44" s="42">
        <v>34.883720930232556</v>
      </c>
      <c r="H44" s="41">
        <v>11</v>
      </c>
      <c r="I44" s="42">
        <v>25.581395348837212</v>
      </c>
      <c r="J44" s="41">
        <v>8</v>
      </c>
      <c r="K44" s="10">
        <v>18.6046511627907</v>
      </c>
      <c r="L44" s="16">
        <v>9</v>
      </c>
      <c r="M44" s="95">
        <v>20.930232558139537</v>
      </c>
    </row>
    <row r="45" spans="1:13" s="2" customFormat="1" ht="24">
      <c r="A45" s="21">
        <v>40</v>
      </c>
      <c r="B45" s="20" t="s">
        <v>86</v>
      </c>
      <c r="C45" s="41">
        <v>22</v>
      </c>
      <c r="D45" s="41">
        <v>19</v>
      </c>
      <c r="E45" s="10">
        <v>86.36363636363636</v>
      </c>
      <c r="F45" s="41">
        <v>10</v>
      </c>
      <c r="G45" s="42">
        <v>45.45454545454545</v>
      </c>
      <c r="H45" s="41">
        <v>5</v>
      </c>
      <c r="I45" s="42">
        <v>22.727272727272727</v>
      </c>
      <c r="J45" s="41">
        <v>4</v>
      </c>
      <c r="K45" s="10">
        <v>18.181818181818183</v>
      </c>
      <c r="L45" s="16">
        <v>3</v>
      </c>
      <c r="M45" s="95">
        <v>13.636363636363635</v>
      </c>
    </row>
    <row r="46" spans="1:13" s="2" customFormat="1" ht="24">
      <c r="A46" s="21">
        <v>41</v>
      </c>
      <c r="B46" s="21" t="s">
        <v>312</v>
      </c>
      <c r="C46" s="41">
        <v>122</v>
      </c>
      <c r="D46" s="41">
        <v>99</v>
      </c>
      <c r="E46" s="10">
        <v>81.14754098360656</v>
      </c>
      <c r="F46" s="41">
        <v>44</v>
      </c>
      <c r="G46" s="42">
        <v>36.0655737704918</v>
      </c>
      <c r="H46" s="41">
        <v>38</v>
      </c>
      <c r="I46" s="42">
        <v>31.147540983606557</v>
      </c>
      <c r="J46" s="41">
        <v>17</v>
      </c>
      <c r="K46" s="10">
        <v>13.934426229508196</v>
      </c>
      <c r="L46" s="16">
        <v>23</v>
      </c>
      <c r="M46" s="95">
        <v>18.852459016393443</v>
      </c>
    </row>
    <row r="47" spans="1:13" s="2" customFormat="1" ht="24">
      <c r="A47" s="21">
        <v>42</v>
      </c>
      <c r="B47" s="21" t="s">
        <v>87</v>
      </c>
      <c r="C47" s="41">
        <v>31</v>
      </c>
      <c r="D47" s="41">
        <v>24</v>
      </c>
      <c r="E47" s="10">
        <v>77.41935483870968</v>
      </c>
      <c r="F47" s="41">
        <v>14</v>
      </c>
      <c r="G47" s="42">
        <v>45.16129032258064</v>
      </c>
      <c r="H47" s="41">
        <v>8</v>
      </c>
      <c r="I47" s="42">
        <v>25.806451612903224</v>
      </c>
      <c r="J47" s="41">
        <v>2</v>
      </c>
      <c r="K47" s="10">
        <v>6.451612903225806</v>
      </c>
      <c r="L47" s="16">
        <v>7</v>
      </c>
      <c r="M47" s="95">
        <v>22.58064516129032</v>
      </c>
    </row>
    <row r="48" spans="1:13" s="2" customFormat="1" ht="24">
      <c r="A48" s="21">
        <v>43</v>
      </c>
      <c r="B48" s="20" t="s">
        <v>88</v>
      </c>
      <c r="C48" s="41">
        <v>31</v>
      </c>
      <c r="D48" s="41">
        <v>25</v>
      </c>
      <c r="E48" s="10">
        <v>80.64516129032258</v>
      </c>
      <c r="F48" s="41">
        <v>12</v>
      </c>
      <c r="G48" s="42">
        <v>38.70967741935484</v>
      </c>
      <c r="H48" s="41">
        <v>12</v>
      </c>
      <c r="I48" s="42">
        <v>38.70967741935484</v>
      </c>
      <c r="J48" s="41">
        <v>1</v>
      </c>
      <c r="K48" s="10">
        <v>3.225806451612903</v>
      </c>
      <c r="L48" s="16">
        <v>6</v>
      </c>
      <c r="M48" s="95">
        <v>19.35483870967742</v>
      </c>
    </row>
    <row r="49" spans="1:13" s="2" customFormat="1" ht="24">
      <c r="A49" s="21">
        <v>44</v>
      </c>
      <c r="B49" s="21" t="s">
        <v>113</v>
      </c>
      <c r="C49" s="41">
        <v>41</v>
      </c>
      <c r="D49" s="41">
        <v>35</v>
      </c>
      <c r="E49" s="10">
        <v>85.36585365853658</v>
      </c>
      <c r="F49" s="41">
        <v>17</v>
      </c>
      <c r="G49" s="42">
        <v>41.46341463414634</v>
      </c>
      <c r="H49" s="41">
        <v>16</v>
      </c>
      <c r="I49" s="42">
        <v>39.02439024390244</v>
      </c>
      <c r="J49" s="41">
        <v>2</v>
      </c>
      <c r="K49" s="10">
        <v>4.878048780487805</v>
      </c>
      <c r="L49" s="16">
        <v>6</v>
      </c>
      <c r="M49" s="95">
        <v>14.634146341463413</v>
      </c>
    </row>
    <row r="50" spans="1:13" s="23" customFormat="1" ht="24">
      <c r="A50" s="21">
        <v>45</v>
      </c>
      <c r="B50" s="21" t="s">
        <v>89</v>
      </c>
      <c r="C50" s="41">
        <v>86</v>
      </c>
      <c r="D50" s="41">
        <v>64</v>
      </c>
      <c r="E50" s="10">
        <v>74.4186046511628</v>
      </c>
      <c r="F50" s="41">
        <v>33</v>
      </c>
      <c r="G50" s="42">
        <v>38.372093023255815</v>
      </c>
      <c r="H50" s="41">
        <v>23</v>
      </c>
      <c r="I50" s="42">
        <v>26.744186046511626</v>
      </c>
      <c r="J50" s="41">
        <v>8</v>
      </c>
      <c r="K50" s="10">
        <v>9.30232558139535</v>
      </c>
      <c r="L50" s="124">
        <v>22</v>
      </c>
      <c r="M50" s="46">
        <v>25.581395348837212</v>
      </c>
    </row>
    <row r="51" spans="1:13" s="23" customFormat="1" ht="24">
      <c r="A51" s="21">
        <v>46</v>
      </c>
      <c r="B51" s="21" t="s">
        <v>90</v>
      </c>
      <c r="C51" s="41">
        <v>25</v>
      </c>
      <c r="D51" s="41">
        <v>21</v>
      </c>
      <c r="E51" s="10">
        <v>84</v>
      </c>
      <c r="F51" s="41">
        <v>11</v>
      </c>
      <c r="G51" s="42">
        <v>44</v>
      </c>
      <c r="H51" s="41">
        <v>6</v>
      </c>
      <c r="I51" s="42">
        <v>24</v>
      </c>
      <c r="J51" s="41">
        <v>4</v>
      </c>
      <c r="K51" s="10">
        <v>16</v>
      </c>
      <c r="L51" s="124">
        <v>4</v>
      </c>
      <c r="M51" s="46">
        <v>16</v>
      </c>
    </row>
    <row r="52" spans="1:13" s="2" customFormat="1" ht="24">
      <c r="A52" s="21">
        <v>47</v>
      </c>
      <c r="B52" s="21" t="s">
        <v>91</v>
      </c>
      <c r="C52" s="41">
        <v>25</v>
      </c>
      <c r="D52" s="41">
        <v>23</v>
      </c>
      <c r="E52" s="10">
        <v>92</v>
      </c>
      <c r="F52" s="41">
        <v>11</v>
      </c>
      <c r="G52" s="42">
        <v>44</v>
      </c>
      <c r="H52" s="41">
        <v>11</v>
      </c>
      <c r="I52" s="42">
        <v>44</v>
      </c>
      <c r="J52" s="41">
        <v>1</v>
      </c>
      <c r="K52" s="10">
        <v>4</v>
      </c>
      <c r="L52" s="16">
        <v>2</v>
      </c>
      <c r="M52" s="95">
        <v>8</v>
      </c>
    </row>
    <row r="53" spans="1:13" s="2" customFormat="1" ht="24">
      <c r="A53" s="21">
        <v>48</v>
      </c>
      <c r="B53" s="21" t="s">
        <v>92</v>
      </c>
      <c r="C53" s="41">
        <v>58</v>
      </c>
      <c r="D53" s="41">
        <v>49</v>
      </c>
      <c r="E53" s="10">
        <v>84.48275862068965</v>
      </c>
      <c r="F53" s="41">
        <v>24</v>
      </c>
      <c r="G53" s="42">
        <v>41.37931034482759</v>
      </c>
      <c r="H53" s="41">
        <v>17</v>
      </c>
      <c r="I53" s="42">
        <v>29.310344827586203</v>
      </c>
      <c r="J53" s="41">
        <v>8</v>
      </c>
      <c r="K53" s="10">
        <v>13.793103448275861</v>
      </c>
      <c r="L53" s="16">
        <v>9</v>
      </c>
      <c r="M53" s="95">
        <v>15.517241379310345</v>
      </c>
    </row>
    <row r="54" spans="1:13" s="2" customFormat="1" ht="36">
      <c r="A54" s="21">
        <v>49</v>
      </c>
      <c r="B54" s="21" t="s">
        <v>52</v>
      </c>
      <c r="C54" s="41">
        <v>62</v>
      </c>
      <c r="D54" s="41">
        <v>50</v>
      </c>
      <c r="E54" s="10">
        <v>80.64516129032258</v>
      </c>
      <c r="F54" s="41">
        <v>30</v>
      </c>
      <c r="G54" s="42">
        <v>48.38709677419355</v>
      </c>
      <c r="H54" s="41">
        <v>18</v>
      </c>
      <c r="I54" s="42">
        <v>29.03225806451613</v>
      </c>
      <c r="J54" s="41">
        <v>2</v>
      </c>
      <c r="K54" s="10">
        <v>3.225806451612903</v>
      </c>
      <c r="L54" s="16">
        <v>12</v>
      </c>
      <c r="M54" s="95">
        <v>19.35483870967742</v>
      </c>
    </row>
    <row r="55" spans="1:13" s="2" customFormat="1" ht="24">
      <c r="A55" s="21">
        <v>50</v>
      </c>
      <c r="B55" s="21" t="s">
        <v>93</v>
      </c>
      <c r="C55" s="41">
        <v>36</v>
      </c>
      <c r="D55" s="41">
        <v>30</v>
      </c>
      <c r="E55" s="10">
        <v>83.33333333333334</v>
      </c>
      <c r="F55" s="41">
        <v>16</v>
      </c>
      <c r="G55" s="42">
        <v>44.44444444444444</v>
      </c>
      <c r="H55" s="41">
        <v>9</v>
      </c>
      <c r="I55" s="42">
        <v>25</v>
      </c>
      <c r="J55" s="41">
        <v>5</v>
      </c>
      <c r="K55" s="10">
        <v>13.88888888888889</v>
      </c>
      <c r="L55" s="16">
        <v>6</v>
      </c>
      <c r="M55" s="95">
        <v>16.666666666666664</v>
      </c>
    </row>
    <row r="56" spans="1:13" s="2" customFormat="1" ht="24">
      <c r="A56" s="21">
        <v>51</v>
      </c>
      <c r="B56" s="21" t="s">
        <v>94</v>
      </c>
      <c r="C56" s="41">
        <v>36</v>
      </c>
      <c r="D56" s="41">
        <v>28</v>
      </c>
      <c r="E56" s="10">
        <v>77.77777777777779</v>
      </c>
      <c r="F56" s="41">
        <v>11</v>
      </c>
      <c r="G56" s="42">
        <v>30.555555555555557</v>
      </c>
      <c r="H56" s="41">
        <v>15</v>
      </c>
      <c r="I56" s="42">
        <v>41.66666666666667</v>
      </c>
      <c r="J56" s="41">
        <v>2</v>
      </c>
      <c r="K56" s="10">
        <v>5.555555555555555</v>
      </c>
      <c r="L56" s="16">
        <v>7</v>
      </c>
      <c r="M56" s="95">
        <v>19.444444444444446</v>
      </c>
    </row>
    <row r="57" spans="1:13" s="2" customFormat="1" ht="24">
      <c r="A57" s="21">
        <v>52</v>
      </c>
      <c r="B57" s="21" t="s">
        <v>53</v>
      </c>
      <c r="C57" s="41">
        <v>36</v>
      </c>
      <c r="D57" s="41">
        <v>12</v>
      </c>
      <c r="E57" s="10">
        <v>33.33333333333333</v>
      </c>
      <c r="F57" s="41">
        <v>0</v>
      </c>
      <c r="G57" s="42">
        <v>0</v>
      </c>
      <c r="H57" s="41">
        <v>7</v>
      </c>
      <c r="I57" s="42">
        <v>19.444444444444446</v>
      </c>
      <c r="J57" s="41">
        <v>5</v>
      </c>
      <c r="K57" s="10">
        <v>13.88888888888889</v>
      </c>
      <c r="L57" s="16">
        <v>24</v>
      </c>
      <c r="M57" s="95">
        <v>66.66666666666666</v>
      </c>
    </row>
    <row r="58" spans="1:13" s="2" customFormat="1" ht="36">
      <c r="A58" s="21">
        <v>53</v>
      </c>
      <c r="B58" s="21" t="s">
        <v>95</v>
      </c>
      <c r="C58" s="41">
        <v>41</v>
      </c>
      <c r="D58" s="41">
        <v>28</v>
      </c>
      <c r="E58" s="10">
        <v>68.29268292682927</v>
      </c>
      <c r="F58" s="41">
        <v>6</v>
      </c>
      <c r="G58" s="42">
        <v>14.634146341463413</v>
      </c>
      <c r="H58" s="41">
        <v>6</v>
      </c>
      <c r="I58" s="42">
        <v>14.634146341463413</v>
      </c>
      <c r="J58" s="41">
        <v>16</v>
      </c>
      <c r="K58" s="10">
        <v>39.02439024390244</v>
      </c>
      <c r="L58" s="16">
        <v>12</v>
      </c>
      <c r="M58" s="95">
        <v>29.268292682926827</v>
      </c>
    </row>
    <row r="59" spans="1:13" s="2" customFormat="1" ht="24">
      <c r="A59" s="21">
        <v>54</v>
      </c>
      <c r="B59" s="21" t="s">
        <v>96</v>
      </c>
      <c r="C59" s="41">
        <v>22</v>
      </c>
      <c r="D59" s="41">
        <v>16</v>
      </c>
      <c r="E59" s="10">
        <v>72.72727272727273</v>
      </c>
      <c r="F59" s="41">
        <v>8</v>
      </c>
      <c r="G59" s="42">
        <v>36.36363636363637</v>
      </c>
      <c r="H59" s="41">
        <v>5</v>
      </c>
      <c r="I59" s="42">
        <v>22.727272727272727</v>
      </c>
      <c r="J59" s="41">
        <v>3</v>
      </c>
      <c r="K59" s="10">
        <v>13.636363636363635</v>
      </c>
      <c r="L59" s="16">
        <v>6</v>
      </c>
      <c r="M59" s="95">
        <v>27.27272727272727</v>
      </c>
    </row>
    <row r="60" spans="1:13" s="2" customFormat="1" ht="24">
      <c r="A60" s="21">
        <v>55</v>
      </c>
      <c r="B60" s="21" t="s">
        <v>239</v>
      </c>
      <c r="C60" s="41">
        <v>72</v>
      </c>
      <c r="D60" s="41">
        <v>55</v>
      </c>
      <c r="E60" s="10">
        <v>76.38888888888889</v>
      </c>
      <c r="F60" s="41">
        <v>20</v>
      </c>
      <c r="G60" s="42">
        <v>27.77777777777778</v>
      </c>
      <c r="H60" s="41">
        <v>25</v>
      </c>
      <c r="I60" s="42">
        <v>34.72222222222222</v>
      </c>
      <c r="J60" s="41">
        <v>10</v>
      </c>
      <c r="K60" s="10">
        <v>13.88888888888889</v>
      </c>
      <c r="L60" s="16">
        <v>17</v>
      </c>
      <c r="M60" s="95">
        <v>23.61111111111111</v>
      </c>
    </row>
    <row r="61" spans="1:14" s="2" customFormat="1" ht="12">
      <c r="A61" s="146" t="s">
        <v>97</v>
      </c>
      <c r="B61" s="146"/>
      <c r="C61" s="24">
        <f>SUM(C6:C60)</f>
        <v>2984</v>
      </c>
      <c r="D61" s="24">
        <f>SUM(D6:D60)</f>
        <v>2363</v>
      </c>
      <c r="E61" s="12">
        <f>D61/C61*100</f>
        <v>79.18900804289544</v>
      </c>
      <c r="F61" s="24">
        <f>SUM(F6:F60)</f>
        <v>1143</v>
      </c>
      <c r="G61" s="12">
        <f>F61/C61*100</f>
        <v>38.30428954423593</v>
      </c>
      <c r="H61" s="24">
        <f>SUM(H6:H60)</f>
        <v>799</v>
      </c>
      <c r="I61" s="25">
        <f>H61/C61*100</f>
        <v>26.776139410187668</v>
      </c>
      <c r="J61" s="24">
        <f>SUM(J6:J60)</f>
        <v>421</v>
      </c>
      <c r="K61" s="25">
        <f>J61/C61*100</f>
        <v>14.108579088471851</v>
      </c>
      <c r="L61" s="24">
        <f>SUM(L6:L60)</f>
        <v>593</v>
      </c>
      <c r="M61" s="12">
        <f>L61/C61*100</f>
        <v>19.87265415549598</v>
      </c>
      <c r="N61" s="9"/>
    </row>
    <row r="62" spans="1:14" s="14" customFormat="1" ht="48">
      <c r="A62" s="21">
        <v>1</v>
      </c>
      <c r="B62" s="103" t="s">
        <v>323</v>
      </c>
      <c r="C62" s="41">
        <v>121</v>
      </c>
      <c r="D62" s="41">
        <v>96</v>
      </c>
      <c r="E62" s="10">
        <v>79.33884297520662</v>
      </c>
      <c r="F62" s="41">
        <v>47</v>
      </c>
      <c r="G62" s="10">
        <v>38.84297520661157</v>
      </c>
      <c r="H62" s="41">
        <v>33</v>
      </c>
      <c r="I62" s="42">
        <v>27.27272727272727</v>
      </c>
      <c r="J62" s="41">
        <v>16</v>
      </c>
      <c r="K62" s="42">
        <v>13.223140495867769</v>
      </c>
      <c r="L62" s="41">
        <v>25</v>
      </c>
      <c r="M62" s="10">
        <v>20.66115702479339</v>
      </c>
      <c r="N62" s="120"/>
    </row>
    <row r="63" spans="1:14" s="14" customFormat="1" ht="24">
      <c r="A63" s="21">
        <v>2</v>
      </c>
      <c r="B63" s="20" t="s">
        <v>251</v>
      </c>
      <c r="C63" s="41">
        <v>32</v>
      </c>
      <c r="D63" s="41">
        <v>26</v>
      </c>
      <c r="E63" s="10">
        <v>81.25</v>
      </c>
      <c r="F63" s="41">
        <v>5</v>
      </c>
      <c r="G63" s="10">
        <v>15.625</v>
      </c>
      <c r="H63" s="41">
        <v>21</v>
      </c>
      <c r="I63" s="42">
        <v>65.625</v>
      </c>
      <c r="J63" s="41">
        <v>0</v>
      </c>
      <c r="K63" s="42">
        <v>0</v>
      </c>
      <c r="L63" s="41">
        <v>6</v>
      </c>
      <c r="M63" s="10">
        <v>18.75</v>
      </c>
      <c r="N63" s="120"/>
    </row>
    <row r="64" spans="1:14" s="14" customFormat="1" ht="24">
      <c r="A64" s="21">
        <v>3</v>
      </c>
      <c r="B64" s="20" t="s">
        <v>252</v>
      </c>
      <c r="C64" s="41">
        <v>17</v>
      </c>
      <c r="D64" s="41">
        <v>13</v>
      </c>
      <c r="E64" s="10">
        <v>76.47058823529412</v>
      </c>
      <c r="F64" s="41">
        <v>4</v>
      </c>
      <c r="G64" s="10">
        <v>23.52941176470588</v>
      </c>
      <c r="H64" s="41">
        <v>9</v>
      </c>
      <c r="I64" s="42">
        <v>52.94117647058824</v>
      </c>
      <c r="J64" s="41">
        <v>0</v>
      </c>
      <c r="K64" s="42">
        <v>0</v>
      </c>
      <c r="L64" s="41">
        <v>4</v>
      </c>
      <c r="M64" s="10">
        <v>23.52941176470588</v>
      </c>
      <c r="N64" s="120"/>
    </row>
    <row r="65" spans="1:14" s="14" customFormat="1" ht="24">
      <c r="A65" s="21">
        <v>4</v>
      </c>
      <c r="B65" s="20" t="s">
        <v>253</v>
      </c>
      <c r="C65" s="41">
        <v>25</v>
      </c>
      <c r="D65" s="41">
        <v>23</v>
      </c>
      <c r="E65" s="10">
        <v>92</v>
      </c>
      <c r="F65" s="41">
        <v>7</v>
      </c>
      <c r="G65" s="10">
        <v>28.000000000000004</v>
      </c>
      <c r="H65" s="41">
        <v>16</v>
      </c>
      <c r="I65" s="42">
        <v>64</v>
      </c>
      <c r="J65" s="41">
        <v>0</v>
      </c>
      <c r="K65" s="42">
        <v>0</v>
      </c>
      <c r="L65" s="41">
        <v>2</v>
      </c>
      <c r="M65" s="10">
        <v>8</v>
      </c>
      <c r="N65" s="120"/>
    </row>
    <row r="66" spans="1:14" s="14" customFormat="1" ht="12">
      <c r="A66" s="21">
        <v>5</v>
      </c>
      <c r="B66" s="20" t="s">
        <v>318</v>
      </c>
      <c r="C66" s="41">
        <v>47</v>
      </c>
      <c r="D66" s="41">
        <v>34</v>
      </c>
      <c r="E66" s="10">
        <v>72.3404255319149</v>
      </c>
      <c r="F66" s="41">
        <v>4</v>
      </c>
      <c r="G66" s="10">
        <v>8.51063829787234</v>
      </c>
      <c r="H66" s="41">
        <v>30</v>
      </c>
      <c r="I66" s="42">
        <v>63.829787234042556</v>
      </c>
      <c r="J66" s="41">
        <v>0</v>
      </c>
      <c r="K66" s="42">
        <v>0</v>
      </c>
      <c r="L66" s="41">
        <v>13</v>
      </c>
      <c r="M66" s="10">
        <v>27.659574468085108</v>
      </c>
      <c r="N66" s="120"/>
    </row>
    <row r="67" spans="1:14" s="14" customFormat="1" ht="24">
      <c r="A67" s="21">
        <v>6</v>
      </c>
      <c r="B67" s="26" t="s">
        <v>254</v>
      </c>
      <c r="C67" s="41">
        <v>23</v>
      </c>
      <c r="D67" s="41">
        <v>20</v>
      </c>
      <c r="E67" s="10">
        <v>86.95652173913044</v>
      </c>
      <c r="F67" s="41">
        <v>4</v>
      </c>
      <c r="G67" s="10">
        <v>17.391304347826086</v>
      </c>
      <c r="H67" s="41">
        <v>15</v>
      </c>
      <c r="I67" s="42">
        <v>65.21739130434783</v>
      </c>
      <c r="J67" s="41">
        <v>1</v>
      </c>
      <c r="K67" s="42">
        <v>4.3478260869565215</v>
      </c>
      <c r="L67" s="41">
        <v>3</v>
      </c>
      <c r="M67" s="10">
        <v>13.043478260869565</v>
      </c>
      <c r="N67" s="120"/>
    </row>
    <row r="68" spans="1:14" s="14" customFormat="1" ht="36">
      <c r="A68" s="21">
        <v>7</v>
      </c>
      <c r="B68" s="20" t="s">
        <v>136</v>
      </c>
      <c r="C68" s="41">
        <v>31</v>
      </c>
      <c r="D68" s="41">
        <v>31</v>
      </c>
      <c r="E68" s="10">
        <v>100</v>
      </c>
      <c r="F68" s="41">
        <v>8</v>
      </c>
      <c r="G68" s="10">
        <v>25.806451612903224</v>
      </c>
      <c r="H68" s="41">
        <v>21</v>
      </c>
      <c r="I68" s="42">
        <v>67.74193548387096</v>
      </c>
      <c r="J68" s="41">
        <v>2</v>
      </c>
      <c r="K68" s="42">
        <v>6.451612903225806</v>
      </c>
      <c r="L68" s="41">
        <v>0</v>
      </c>
      <c r="M68" s="10">
        <v>0</v>
      </c>
      <c r="N68" s="120"/>
    </row>
    <row r="69" spans="1:14" s="14" customFormat="1" ht="12">
      <c r="A69" s="21">
        <v>8</v>
      </c>
      <c r="B69" s="20" t="s">
        <v>255</v>
      </c>
      <c r="C69" s="41">
        <v>20</v>
      </c>
      <c r="D69" s="41">
        <v>17</v>
      </c>
      <c r="E69" s="10">
        <v>85</v>
      </c>
      <c r="F69" s="41">
        <v>1</v>
      </c>
      <c r="G69" s="10">
        <v>5</v>
      </c>
      <c r="H69" s="41">
        <v>15</v>
      </c>
      <c r="I69" s="42">
        <v>75</v>
      </c>
      <c r="J69" s="41">
        <v>1</v>
      </c>
      <c r="K69" s="42">
        <v>5</v>
      </c>
      <c r="L69" s="41">
        <v>3</v>
      </c>
      <c r="M69" s="10">
        <v>15</v>
      </c>
      <c r="N69" s="120"/>
    </row>
    <row r="70" spans="1:14" s="14" customFormat="1" ht="24">
      <c r="A70" s="21">
        <v>9</v>
      </c>
      <c r="B70" s="20" t="s">
        <v>256</v>
      </c>
      <c r="C70" s="41">
        <v>28</v>
      </c>
      <c r="D70" s="41">
        <v>22</v>
      </c>
      <c r="E70" s="10">
        <v>78.57142857142857</v>
      </c>
      <c r="F70" s="41">
        <v>3</v>
      </c>
      <c r="G70" s="10">
        <v>10.714285714285714</v>
      </c>
      <c r="H70" s="41">
        <v>17</v>
      </c>
      <c r="I70" s="42">
        <v>60.71428571428571</v>
      </c>
      <c r="J70" s="41">
        <v>2</v>
      </c>
      <c r="K70" s="42">
        <v>7.142857142857142</v>
      </c>
      <c r="L70" s="41">
        <v>6</v>
      </c>
      <c r="M70" s="10">
        <v>21.428571428571427</v>
      </c>
      <c r="N70" s="120"/>
    </row>
    <row r="71" spans="1:14" s="14" customFormat="1" ht="12">
      <c r="A71" s="21">
        <v>10</v>
      </c>
      <c r="B71" s="20" t="s">
        <v>257</v>
      </c>
      <c r="C71" s="41">
        <v>25</v>
      </c>
      <c r="D71" s="41">
        <v>20</v>
      </c>
      <c r="E71" s="10">
        <v>80</v>
      </c>
      <c r="F71" s="41">
        <v>4</v>
      </c>
      <c r="G71" s="10">
        <v>16</v>
      </c>
      <c r="H71" s="41">
        <v>16</v>
      </c>
      <c r="I71" s="42">
        <v>64</v>
      </c>
      <c r="J71" s="41">
        <v>0</v>
      </c>
      <c r="K71" s="42">
        <v>0</v>
      </c>
      <c r="L71" s="41">
        <v>5</v>
      </c>
      <c r="M71" s="10">
        <v>20</v>
      </c>
      <c r="N71" s="120"/>
    </row>
    <row r="72" spans="1:14" s="14" customFormat="1" ht="48">
      <c r="A72" s="21">
        <v>11</v>
      </c>
      <c r="B72" s="20" t="s">
        <v>114</v>
      </c>
      <c r="C72" s="41">
        <v>32</v>
      </c>
      <c r="D72" s="41">
        <v>30</v>
      </c>
      <c r="E72" s="10">
        <v>93.75</v>
      </c>
      <c r="F72" s="41">
        <v>9</v>
      </c>
      <c r="G72" s="10">
        <v>28.125</v>
      </c>
      <c r="H72" s="41">
        <v>18</v>
      </c>
      <c r="I72" s="42">
        <v>56.25</v>
      </c>
      <c r="J72" s="41">
        <v>3</v>
      </c>
      <c r="K72" s="42">
        <v>9.375</v>
      </c>
      <c r="L72" s="41">
        <v>0</v>
      </c>
      <c r="M72" s="10">
        <v>0</v>
      </c>
      <c r="N72" s="120"/>
    </row>
    <row r="73" spans="1:14" s="14" customFormat="1" ht="12">
      <c r="A73" s="21">
        <v>12</v>
      </c>
      <c r="B73" s="20" t="s">
        <v>258</v>
      </c>
      <c r="C73" s="41">
        <v>23</v>
      </c>
      <c r="D73" s="41">
        <v>21</v>
      </c>
      <c r="E73" s="10">
        <v>91.30434782608695</v>
      </c>
      <c r="F73" s="41">
        <v>12</v>
      </c>
      <c r="G73" s="10">
        <v>52.17391304347826</v>
      </c>
      <c r="H73" s="41">
        <v>6</v>
      </c>
      <c r="I73" s="42">
        <v>26.08695652173913</v>
      </c>
      <c r="J73" s="41">
        <v>3</v>
      </c>
      <c r="K73" s="42">
        <v>13.043478260869565</v>
      </c>
      <c r="L73" s="41">
        <v>2</v>
      </c>
      <c r="M73" s="10">
        <v>8.695652173913043</v>
      </c>
      <c r="N73" s="120"/>
    </row>
    <row r="74" spans="1:14" s="14" customFormat="1" ht="12">
      <c r="A74" s="21">
        <v>13</v>
      </c>
      <c r="B74" s="20" t="s">
        <v>259</v>
      </c>
      <c r="C74" s="41">
        <v>62</v>
      </c>
      <c r="D74" s="41">
        <v>45</v>
      </c>
      <c r="E74" s="10">
        <v>72.58064516129032</v>
      </c>
      <c r="F74" s="41">
        <v>30</v>
      </c>
      <c r="G74" s="10">
        <v>48.38709677419355</v>
      </c>
      <c r="H74" s="41">
        <v>14</v>
      </c>
      <c r="I74" s="42">
        <v>22.58064516129032</v>
      </c>
      <c r="J74" s="41">
        <v>1</v>
      </c>
      <c r="K74" s="42">
        <v>1.6129032258064515</v>
      </c>
      <c r="L74" s="41">
        <v>17</v>
      </c>
      <c r="M74" s="10">
        <v>27.419354838709676</v>
      </c>
      <c r="N74" s="120"/>
    </row>
    <row r="75" spans="1:14" s="14" customFormat="1" ht="24">
      <c r="A75" s="21">
        <v>14</v>
      </c>
      <c r="B75" s="20" t="s">
        <v>260</v>
      </c>
      <c r="C75" s="41">
        <v>20</v>
      </c>
      <c r="D75" s="41">
        <v>16</v>
      </c>
      <c r="E75" s="10">
        <v>80</v>
      </c>
      <c r="F75" s="41">
        <v>5</v>
      </c>
      <c r="G75" s="10">
        <v>25</v>
      </c>
      <c r="H75" s="41">
        <v>8</v>
      </c>
      <c r="I75" s="42">
        <v>40</v>
      </c>
      <c r="J75" s="41">
        <v>3</v>
      </c>
      <c r="K75" s="42">
        <v>15</v>
      </c>
      <c r="L75" s="41">
        <v>4</v>
      </c>
      <c r="M75" s="10">
        <v>20</v>
      </c>
      <c r="N75" s="120"/>
    </row>
    <row r="76" spans="1:14" s="14" customFormat="1" ht="12">
      <c r="A76" s="21">
        <v>15</v>
      </c>
      <c r="B76" s="20" t="s">
        <v>261</v>
      </c>
      <c r="C76" s="41">
        <v>58</v>
      </c>
      <c r="D76" s="41">
        <v>48</v>
      </c>
      <c r="E76" s="10">
        <v>82.75862068965517</v>
      </c>
      <c r="F76" s="41">
        <v>16</v>
      </c>
      <c r="G76" s="10">
        <v>27.586206896551722</v>
      </c>
      <c r="H76" s="41">
        <v>29</v>
      </c>
      <c r="I76" s="42">
        <v>50</v>
      </c>
      <c r="J76" s="41">
        <v>3</v>
      </c>
      <c r="K76" s="42">
        <v>5.172413793103448</v>
      </c>
      <c r="L76" s="41">
        <v>10</v>
      </c>
      <c r="M76" s="10">
        <v>17.24137931034483</v>
      </c>
      <c r="N76" s="120"/>
    </row>
    <row r="77" spans="1:14" s="14" customFormat="1" ht="24">
      <c r="A77" s="21">
        <v>16</v>
      </c>
      <c r="B77" s="26" t="s">
        <v>262</v>
      </c>
      <c r="C77" s="41">
        <v>37</v>
      </c>
      <c r="D77" s="41">
        <v>26</v>
      </c>
      <c r="E77" s="10">
        <v>70.27027027027027</v>
      </c>
      <c r="F77" s="41">
        <v>17</v>
      </c>
      <c r="G77" s="10">
        <v>45.94594594594595</v>
      </c>
      <c r="H77" s="41">
        <v>6</v>
      </c>
      <c r="I77" s="42">
        <v>16.216216216216218</v>
      </c>
      <c r="J77" s="41">
        <v>3</v>
      </c>
      <c r="K77" s="42">
        <v>8.108108108108109</v>
      </c>
      <c r="L77" s="41">
        <v>11</v>
      </c>
      <c r="M77" s="10">
        <v>29.72972972972973</v>
      </c>
      <c r="N77" s="120"/>
    </row>
    <row r="78" spans="1:14" s="14" customFormat="1" ht="24">
      <c r="A78" s="21">
        <v>17</v>
      </c>
      <c r="B78" s="20" t="s">
        <v>263</v>
      </c>
      <c r="C78" s="41">
        <v>49</v>
      </c>
      <c r="D78" s="41">
        <v>46</v>
      </c>
      <c r="E78" s="10">
        <v>93.87755102040816</v>
      </c>
      <c r="F78" s="41">
        <v>5</v>
      </c>
      <c r="G78" s="10">
        <v>10.204081632653061</v>
      </c>
      <c r="H78" s="41">
        <v>39</v>
      </c>
      <c r="I78" s="42">
        <v>79.59183673469387</v>
      </c>
      <c r="J78" s="41">
        <v>2</v>
      </c>
      <c r="K78" s="42">
        <v>4.081632653061225</v>
      </c>
      <c r="L78" s="41">
        <v>3</v>
      </c>
      <c r="M78" s="10">
        <v>6.122448979591836</v>
      </c>
      <c r="N78" s="120"/>
    </row>
    <row r="79" spans="1:14" s="14" customFormat="1" ht="24">
      <c r="A79" s="21">
        <v>18</v>
      </c>
      <c r="B79" s="20" t="s">
        <v>309</v>
      </c>
      <c r="C79" s="41">
        <v>23</v>
      </c>
      <c r="D79" s="41">
        <v>19</v>
      </c>
      <c r="E79" s="10">
        <v>82.6086956521739</v>
      </c>
      <c r="F79" s="41">
        <v>1</v>
      </c>
      <c r="G79" s="10">
        <v>4.3478260869565215</v>
      </c>
      <c r="H79" s="41">
        <v>17</v>
      </c>
      <c r="I79" s="42">
        <v>73.91304347826086</v>
      </c>
      <c r="J79" s="41">
        <v>1</v>
      </c>
      <c r="K79" s="42">
        <v>4.3478260869565215</v>
      </c>
      <c r="L79" s="41">
        <v>4</v>
      </c>
      <c r="M79" s="10">
        <v>17.391304347826086</v>
      </c>
      <c r="N79" s="120"/>
    </row>
    <row r="80" spans="1:14" s="14" customFormat="1" ht="24">
      <c r="A80" s="21">
        <v>19</v>
      </c>
      <c r="B80" s="20" t="s">
        <v>264</v>
      </c>
      <c r="C80" s="41">
        <v>24</v>
      </c>
      <c r="D80" s="41">
        <v>22</v>
      </c>
      <c r="E80" s="10">
        <v>91.66666666666666</v>
      </c>
      <c r="F80" s="41">
        <v>7</v>
      </c>
      <c r="G80" s="10">
        <v>29.166666666666668</v>
      </c>
      <c r="H80" s="41">
        <v>15</v>
      </c>
      <c r="I80" s="42">
        <v>62.5</v>
      </c>
      <c r="J80" s="41">
        <v>0</v>
      </c>
      <c r="K80" s="42">
        <v>0</v>
      </c>
      <c r="L80" s="41">
        <v>0</v>
      </c>
      <c r="M80" s="10">
        <v>0</v>
      </c>
      <c r="N80" s="120"/>
    </row>
    <row r="81" spans="1:14" s="14" customFormat="1" ht="12">
      <c r="A81" s="21">
        <v>20</v>
      </c>
      <c r="B81" s="20" t="s">
        <v>265</v>
      </c>
      <c r="C81" s="41">
        <v>47</v>
      </c>
      <c r="D81" s="41">
        <v>25</v>
      </c>
      <c r="E81" s="10">
        <v>53.191489361702125</v>
      </c>
      <c r="F81" s="41">
        <v>3</v>
      </c>
      <c r="G81" s="10">
        <v>6.382978723404255</v>
      </c>
      <c r="H81" s="41">
        <v>18</v>
      </c>
      <c r="I81" s="42">
        <v>38.297872340425535</v>
      </c>
      <c r="J81" s="41">
        <v>4</v>
      </c>
      <c r="K81" s="42">
        <v>8.51063829787234</v>
      </c>
      <c r="L81" s="41">
        <v>22</v>
      </c>
      <c r="M81" s="10">
        <v>46.808510638297875</v>
      </c>
      <c r="N81" s="120"/>
    </row>
    <row r="82" spans="1:14" s="14" customFormat="1" ht="24">
      <c r="A82" s="21">
        <v>21</v>
      </c>
      <c r="B82" s="20" t="s">
        <v>266</v>
      </c>
      <c r="C82" s="41">
        <v>37</v>
      </c>
      <c r="D82" s="41">
        <v>35</v>
      </c>
      <c r="E82" s="10">
        <v>94.5945945945946</v>
      </c>
      <c r="F82" s="41">
        <v>18</v>
      </c>
      <c r="G82" s="10">
        <v>48.64864864864865</v>
      </c>
      <c r="H82" s="41">
        <v>15</v>
      </c>
      <c r="I82" s="42">
        <v>40.54054054054054</v>
      </c>
      <c r="J82" s="41">
        <v>2</v>
      </c>
      <c r="K82" s="42">
        <v>5.405405405405405</v>
      </c>
      <c r="L82" s="41">
        <v>2</v>
      </c>
      <c r="M82" s="10">
        <v>5.405405405405405</v>
      </c>
      <c r="N82" s="120"/>
    </row>
    <row r="83" spans="1:14" s="14" customFormat="1" ht="24">
      <c r="A83" s="21">
        <v>22</v>
      </c>
      <c r="B83" s="20" t="s">
        <v>267</v>
      </c>
      <c r="C83" s="41">
        <v>35</v>
      </c>
      <c r="D83" s="41">
        <v>20</v>
      </c>
      <c r="E83" s="10">
        <v>57.14285714285714</v>
      </c>
      <c r="F83" s="41">
        <v>11</v>
      </c>
      <c r="G83" s="10">
        <v>31.428571428571427</v>
      </c>
      <c r="H83" s="41">
        <v>7</v>
      </c>
      <c r="I83" s="42">
        <v>20</v>
      </c>
      <c r="J83" s="41">
        <v>2</v>
      </c>
      <c r="K83" s="42">
        <v>5.714285714285714</v>
      </c>
      <c r="L83" s="41">
        <v>15</v>
      </c>
      <c r="M83" s="10">
        <v>42.857142857142854</v>
      </c>
      <c r="N83" s="120"/>
    </row>
    <row r="84" spans="1:14" s="14" customFormat="1" ht="24">
      <c r="A84" s="21">
        <v>23</v>
      </c>
      <c r="B84" s="20" t="s">
        <v>268</v>
      </c>
      <c r="C84" s="41">
        <v>28</v>
      </c>
      <c r="D84" s="41">
        <v>25</v>
      </c>
      <c r="E84" s="10">
        <v>89.28571428571429</v>
      </c>
      <c r="F84" s="41">
        <v>4</v>
      </c>
      <c r="G84" s="10">
        <v>14.285714285714285</v>
      </c>
      <c r="H84" s="41">
        <v>21</v>
      </c>
      <c r="I84" s="42">
        <v>75</v>
      </c>
      <c r="J84" s="41">
        <v>0</v>
      </c>
      <c r="K84" s="42">
        <v>0</v>
      </c>
      <c r="L84" s="41">
        <v>3</v>
      </c>
      <c r="M84" s="10">
        <v>10.714285714285714</v>
      </c>
      <c r="N84" s="120"/>
    </row>
    <row r="85" spans="1:14" s="14" customFormat="1" ht="24">
      <c r="A85" s="21">
        <v>24</v>
      </c>
      <c r="B85" s="20" t="s">
        <v>269</v>
      </c>
      <c r="C85" s="41">
        <v>27</v>
      </c>
      <c r="D85" s="41">
        <v>26</v>
      </c>
      <c r="E85" s="10">
        <v>96.29629629629629</v>
      </c>
      <c r="F85" s="41">
        <v>10</v>
      </c>
      <c r="G85" s="10">
        <v>37.03703703703704</v>
      </c>
      <c r="H85" s="41">
        <v>16</v>
      </c>
      <c r="I85" s="42">
        <v>59.25925925925925</v>
      </c>
      <c r="J85" s="41">
        <v>0</v>
      </c>
      <c r="K85" s="42">
        <v>0</v>
      </c>
      <c r="L85" s="41">
        <v>1</v>
      </c>
      <c r="M85" s="10">
        <v>3.7037037037037033</v>
      </c>
      <c r="N85" s="120"/>
    </row>
    <row r="86" spans="1:14" s="14" customFormat="1" ht="12">
      <c r="A86" s="21">
        <v>25</v>
      </c>
      <c r="B86" s="20" t="s">
        <v>270</v>
      </c>
      <c r="C86" s="41">
        <v>26</v>
      </c>
      <c r="D86" s="41">
        <v>21</v>
      </c>
      <c r="E86" s="10">
        <v>80.76923076923077</v>
      </c>
      <c r="F86" s="41">
        <v>9</v>
      </c>
      <c r="G86" s="10">
        <v>34.61538461538461</v>
      </c>
      <c r="H86" s="41">
        <v>12</v>
      </c>
      <c r="I86" s="42">
        <v>46.15384615384615</v>
      </c>
      <c r="J86" s="41">
        <v>0</v>
      </c>
      <c r="K86" s="42">
        <v>0</v>
      </c>
      <c r="L86" s="41">
        <v>5</v>
      </c>
      <c r="M86" s="10">
        <v>19.230769230769234</v>
      </c>
      <c r="N86" s="120"/>
    </row>
    <row r="87" spans="1:14" s="14" customFormat="1" ht="12">
      <c r="A87" s="21">
        <v>26</v>
      </c>
      <c r="B87" s="20" t="s">
        <v>271</v>
      </c>
      <c r="C87" s="41">
        <v>36</v>
      </c>
      <c r="D87" s="41">
        <v>32</v>
      </c>
      <c r="E87" s="10">
        <v>88.88888888888889</v>
      </c>
      <c r="F87" s="41">
        <v>19</v>
      </c>
      <c r="G87" s="10">
        <v>52.77777777777778</v>
      </c>
      <c r="H87" s="41">
        <v>13</v>
      </c>
      <c r="I87" s="42">
        <v>36.11111111111111</v>
      </c>
      <c r="J87" s="41">
        <v>0</v>
      </c>
      <c r="K87" s="42">
        <v>0</v>
      </c>
      <c r="L87" s="41">
        <v>4</v>
      </c>
      <c r="M87" s="10">
        <v>11.11111111111111</v>
      </c>
      <c r="N87" s="120"/>
    </row>
    <row r="88" spans="1:14" s="14" customFormat="1" ht="12">
      <c r="A88" s="21">
        <v>27</v>
      </c>
      <c r="B88" s="20" t="s">
        <v>272</v>
      </c>
      <c r="C88" s="41">
        <v>29</v>
      </c>
      <c r="D88" s="41">
        <v>23</v>
      </c>
      <c r="E88" s="10">
        <v>79.3103448275862</v>
      </c>
      <c r="F88" s="41">
        <v>3</v>
      </c>
      <c r="G88" s="10">
        <v>10.344827586206897</v>
      </c>
      <c r="H88" s="41">
        <v>17</v>
      </c>
      <c r="I88" s="42">
        <v>58.620689655172406</v>
      </c>
      <c r="J88" s="41">
        <v>3</v>
      </c>
      <c r="K88" s="42">
        <v>10.344827586206897</v>
      </c>
      <c r="L88" s="41">
        <v>6</v>
      </c>
      <c r="M88" s="10">
        <v>20.689655172413794</v>
      </c>
      <c r="N88" s="120"/>
    </row>
    <row r="89" spans="1:14" s="14" customFormat="1" ht="12">
      <c r="A89" s="21">
        <v>28</v>
      </c>
      <c r="B89" s="20" t="s">
        <v>319</v>
      </c>
      <c r="C89" s="41">
        <v>35</v>
      </c>
      <c r="D89" s="41">
        <v>32</v>
      </c>
      <c r="E89" s="10">
        <v>91.42857142857143</v>
      </c>
      <c r="F89" s="41">
        <v>2</v>
      </c>
      <c r="G89" s="10">
        <v>5.714285714285714</v>
      </c>
      <c r="H89" s="41">
        <v>19</v>
      </c>
      <c r="I89" s="42">
        <v>54.285714285714285</v>
      </c>
      <c r="J89" s="41">
        <v>11</v>
      </c>
      <c r="K89" s="42">
        <v>31.428571428571427</v>
      </c>
      <c r="L89" s="41">
        <v>3</v>
      </c>
      <c r="M89" s="10">
        <v>8.571428571428571</v>
      </c>
      <c r="N89" s="120"/>
    </row>
    <row r="90" spans="1:14" s="14" customFormat="1" ht="12">
      <c r="A90" s="21">
        <v>29</v>
      </c>
      <c r="B90" s="20" t="s">
        <v>324</v>
      </c>
      <c r="C90" s="41">
        <v>29</v>
      </c>
      <c r="D90" s="41">
        <v>20</v>
      </c>
      <c r="E90" s="10">
        <v>68.96551724137932</v>
      </c>
      <c r="F90" s="41">
        <v>6</v>
      </c>
      <c r="G90" s="10">
        <v>20.689655172413794</v>
      </c>
      <c r="H90" s="41">
        <v>10</v>
      </c>
      <c r="I90" s="42">
        <v>34.48275862068966</v>
      </c>
      <c r="J90" s="41">
        <v>4</v>
      </c>
      <c r="K90" s="42">
        <v>13.793103448275861</v>
      </c>
      <c r="L90" s="41">
        <v>9</v>
      </c>
      <c r="M90" s="10">
        <v>31.03448275862069</v>
      </c>
      <c r="N90" s="120"/>
    </row>
    <row r="91" spans="1:14" s="14" customFormat="1" ht="12">
      <c r="A91" s="21">
        <v>30</v>
      </c>
      <c r="B91" s="20" t="s">
        <v>273</v>
      </c>
      <c r="C91" s="41">
        <v>68</v>
      </c>
      <c r="D91" s="41">
        <v>51</v>
      </c>
      <c r="E91" s="10">
        <v>75</v>
      </c>
      <c r="F91" s="41">
        <v>9</v>
      </c>
      <c r="G91" s="10">
        <v>13.23529411764706</v>
      </c>
      <c r="H91" s="41">
        <v>41</v>
      </c>
      <c r="I91" s="42">
        <v>60.29411764705882</v>
      </c>
      <c r="J91" s="41">
        <v>1</v>
      </c>
      <c r="K91" s="42">
        <v>1.4705882352941175</v>
      </c>
      <c r="L91" s="41">
        <v>17</v>
      </c>
      <c r="M91" s="10">
        <v>25</v>
      </c>
      <c r="N91" s="120"/>
    </row>
    <row r="92" spans="1:14" s="14" customFormat="1" ht="12">
      <c r="A92" s="21">
        <v>31</v>
      </c>
      <c r="B92" s="20" t="s">
        <v>274</v>
      </c>
      <c r="C92" s="41">
        <v>37</v>
      </c>
      <c r="D92" s="41">
        <v>27</v>
      </c>
      <c r="E92" s="10">
        <v>72.97297297297297</v>
      </c>
      <c r="F92" s="41">
        <v>4</v>
      </c>
      <c r="G92" s="10">
        <v>10.81081081081081</v>
      </c>
      <c r="H92" s="41">
        <v>21</v>
      </c>
      <c r="I92" s="42">
        <v>56.75675675675676</v>
      </c>
      <c r="J92" s="41">
        <v>2</v>
      </c>
      <c r="K92" s="42">
        <v>5.405405405405405</v>
      </c>
      <c r="L92" s="41">
        <v>10</v>
      </c>
      <c r="M92" s="10">
        <v>27.027027027027028</v>
      </c>
      <c r="N92" s="120"/>
    </row>
    <row r="93" spans="1:14" s="14" customFormat="1" ht="12">
      <c r="A93" s="21">
        <v>32</v>
      </c>
      <c r="B93" s="20" t="s">
        <v>275</v>
      </c>
      <c r="C93" s="41">
        <v>47</v>
      </c>
      <c r="D93" s="41">
        <v>40</v>
      </c>
      <c r="E93" s="10">
        <v>85.1063829787234</v>
      </c>
      <c r="F93" s="41">
        <v>2</v>
      </c>
      <c r="G93" s="10">
        <v>4.25531914893617</v>
      </c>
      <c r="H93" s="41">
        <v>37</v>
      </c>
      <c r="I93" s="42">
        <v>78.72340425531915</v>
      </c>
      <c r="J93" s="41">
        <v>1</v>
      </c>
      <c r="K93" s="42">
        <v>2.127659574468085</v>
      </c>
      <c r="L93" s="41">
        <v>7</v>
      </c>
      <c r="M93" s="10">
        <v>14.893617021276595</v>
      </c>
      <c r="N93" s="120"/>
    </row>
    <row r="94" spans="1:14" s="14" customFormat="1" ht="12">
      <c r="A94" s="21">
        <v>33</v>
      </c>
      <c r="B94" s="20" t="s">
        <v>276</v>
      </c>
      <c r="C94" s="41">
        <v>53</v>
      </c>
      <c r="D94" s="41">
        <v>39</v>
      </c>
      <c r="E94" s="10">
        <v>73.58490566037736</v>
      </c>
      <c r="F94" s="41">
        <v>7</v>
      </c>
      <c r="G94" s="10">
        <v>13.20754716981132</v>
      </c>
      <c r="H94" s="41">
        <v>22</v>
      </c>
      <c r="I94" s="42">
        <v>41.509433962264154</v>
      </c>
      <c r="J94" s="41">
        <v>10</v>
      </c>
      <c r="K94" s="42">
        <v>18.867924528301888</v>
      </c>
      <c r="L94" s="41">
        <v>14</v>
      </c>
      <c r="M94" s="10">
        <v>26.41509433962264</v>
      </c>
      <c r="N94" s="120"/>
    </row>
    <row r="95" spans="1:14" s="14" customFormat="1" ht="12">
      <c r="A95" s="21">
        <v>34</v>
      </c>
      <c r="B95" s="20" t="s">
        <v>317</v>
      </c>
      <c r="C95" s="41">
        <v>37</v>
      </c>
      <c r="D95" s="41">
        <v>30</v>
      </c>
      <c r="E95" s="10">
        <v>81.08108108108108</v>
      </c>
      <c r="F95" s="41">
        <v>3</v>
      </c>
      <c r="G95" s="10">
        <v>8.108108108108109</v>
      </c>
      <c r="H95" s="41">
        <v>23</v>
      </c>
      <c r="I95" s="42">
        <v>62.16216216216216</v>
      </c>
      <c r="J95" s="41">
        <v>4</v>
      </c>
      <c r="K95" s="42">
        <v>10.81081081081081</v>
      </c>
      <c r="L95" s="41">
        <v>7</v>
      </c>
      <c r="M95" s="10">
        <v>18.91891891891892</v>
      </c>
      <c r="N95" s="120"/>
    </row>
    <row r="96" spans="1:14" s="14" customFormat="1" ht="12">
      <c r="A96" s="21">
        <v>35</v>
      </c>
      <c r="B96" s="20" t="s">
        <v>277</v>
      </c>
      <c r="C96" s="41">
        <v>44</v>
      </c>
      <c r="D96" s="41">
        <v>27</v>
      </c>
      <c r="E96" s="10">
        <v>61.36363636363637</v>
      </c>
      <c r="F96" s="41">
        <v>8</v>
      </c>
      <c r="G96" s="10">
        <v>18.181818181818183</v>
      </c>
      <c r="H96" s="41">
        <v>18</v>
      </c>
      <c r="I96" s="42">
        <v>40.909090909090914</v>
      </c>
      <c r="J96" s="41">
        <v>1</v>
      </c>
      <c r="K96" s="42">
        <v>2.272727272727273</v>
      </c>
      <c r="L96" s="41">
        <v>17</v>
      </c>
      <c r="M96" s="10">
        <v>38.63636363636363</v>
      </c>
      <c r="N96" s="120"/>
    </row>
    <row r="97" spans="1:14" s="14" customFormat="1" ht="12">
      <c r="A97" s="21">
        <v>36</v>
      </c>
      <c r="B97" s="20" t="s">
        <v>278</v>
      </c>
      <c r="C97" s="41">
        <v>57</v>
      </c>
      <c r="D97" s="41">
        <v>49</v>
      </c>
      <c r="E97" s="10">
        <v>85.96491228070175</v>
      </c>
      <c r="F97" s="41">
        <v>15</v>
      </c>
      <c r="G97" s="10">
        <v>26.31578947368421</v>
      </c>
      <c r="H97" s="41">
        <v>34</v>
      </c>
      <c r="I97" s="42">
        <v>59.64912280701754</v>
      </c>
      <c r="J97" s="41">
        <v>0</v>
      </c>
      <c r="K97" s="42">
        <v>0</v>
      </c>
      <c r="L97" s="41">
        <v>8</v>
      </c>
      <c r="M97" s="10">
        <v>14.035087719298245</v>
      </c>
      <c r="N97" s="120"/>
    </row>
    <row r="98" spans="1:14" s="14" customFormat="1" ht="12">
      <c r="A98" s="21">
        <v>37</v>
      </c>
      <c r="B98" s="20" t="s">
        <v>279</v>
      </c>
      <c r="C98" s="41">
        <v>28</v>
      </c>
      <c r="D98" s="41">
        <v>20</v>
      </c>
      <c r="E98" s="10">
        <v>71.42857142857143</v>
      </c>
      <c r="F98" s="41">
        <v>5</v>
      </c>
      <c r="G98" s="10">
        <v>17.857142857142858</v>
      </c>
      <c r="H98" s="41">
        <v>9</v>
      </c>
      <c r="I98" s="42">
        <v>32.142857142857146</v>
      </c>
      <c r="J98" s="41">
        <v>6</v>
      </c>
      <c r="K98" s="42">
        <v>21.428571428571427</v>
      </c>
      <c r="L98" s="41">
        <v>8</v>
      </c>
      <c r="M98" s="10">
        <v>28.57142857142857</v>
      </c>
      <c r="N98" s="120"/>
    </row>
    <row r="99" spans="1:14" s="14" customFormat="1" ht="12">
      <c r="A99" s="21">
        <v>38</v>
      </c>
      <c r="B99" s="20" t="s">
        <v>280</v>
      </c>
      <c r="C99" s="41">
        <v>53</v>
      </c>
      <c r="D99" s="41">
        <v>39</v>
      </c>
      <c r="E99" s="10">
        <v>73.58490566037736</v>
      </c>
      <c r="F99" s="41">
        <v>5</v>
      </c>
      <c r="G99" s="10">
        <v>9.433962264150944</v>
      </c>
      <c r="H99" s="41">
        <v>34</v>
      </c>
      <c r="I99" s="42">
        <v>64.15094339622641</v>
      </c>
      <c r="J99" s="41">
        <v>0</v>
      </c>
      <c r="K99" s="42">
        <v>0</v>
      </c>
      <c r="L99" s="41">
        <v>14</v>
      </c>
      <c r="M99" s="10">
        <v>26.41509433962264</v>
      </c>
      <c r="N99" s="120"/>
    </row>
    <row r="100" spans="1:14" s="14" customFormat="1" ht="12">
      <c r="A100" s="21">
        <v>39</v>
      </c>
      <c r="B100" s="20" t="s">
        <v>325</v>
      </c>
      <c r="C100" s="41">
        <v>57</v>
      </c>
      <c r="D100" s="41">
        <v>37</v>
      </c>
      <c r="E100" s="10">
        <v>64.91228070175438</v>
      </c>
      <c r="F100" s="41">
        <v>9</v>
      </c>
      <c r="G100" s="10">
        <v>15.789473684210526</v>
      </c>
      <c r="H100" s="41">
        <v>19</v>
      </c>
      <c r="I100" s="42">
        <v>33.33333333333333</v>
      </c>
      <c r="J100" s="41">
        <v>9</v>
      </c>
      <c r="K100" s="42">
        <v>15.789473684210526</v>
      </c>
      <c r="L100" s="41">
        <v>20</v>
      </c>
      <c r="M100" s="10">
        <v>35.08771929824561</v>
      </c>
      <c r="N100" s="120"/>
    </row>
    <row r="101" spans="1:14" s="14" customFormat="1" ht="12">
      <c r="A101" s="21">
        <v>40</v>
      </c>
      <c r="B101" s="20" t="s">
        <v>281</v>
      </c>
      <c r="C101" s="41">
        <v>26</v>
      </c>
      <c r="D101" s="41">
        <v>22</v>
      </c>
      <c r="E101" s="10">
        <v>84.61538461538461</v>
      </c>
      <c r="F101" s="41">
        <v>3</v>
      </c>
      <c r="G101" s="10">
        <v>11.538461538461538</v>
      </c>
      <c r="H101" s="41">
        <v>15</v>
      </c>
      <c r="I101" s="42">
        <v>57.692307692307686</v>
      </c>
      <c r="J101" s="41">
        <v>4</v>
      </c>
      <c r="K101" s="42">
        <v>15.384615384615385</v>
      </c>
      <c r="L101" s="41">
        <v>4</v>
      </c>
      <c r="M101" s="10">
        <v>15.384615384615385</v>
      </c>
      <c r="N101" s="120"/>
    </row>
    <row r="102" spans="1:14" s="14" customFormat="1" ht="48">
      <c r="A102" s="21">
        <v>41</v>
      </c>
      <c r="B102" s="20" t="s">
        <v>282</v>
      </c>
      <c r="C102" s="41">
        <v>26</v>
      </c>
      <c r="D102" s="41">
        <v>22</v>
      </c>
      <c r="E102" s="10">
        <v>84.61538461538461</v>
      </c>
      <c r="F102" s="41">
        <v>14</v>
      </c>
      <c r="G102" s="10">
        <v>53.84615384615385</v>
      </c>
      <c r="H102" s="41">
        <v>8</v>
      </c>
      <c r="I102" s="42">
        <v>30.76923076923077</v>
      </c>
      <c r="J102" s="41">
        <v>0</v>
      </c>
      <c r="K102" s="42">
        <v>0</v>
      </c>
      <c r="L102" s="41">
        <v>4</v>
      </c>
      <c r="M102" s="10">
        <v>15.384615384615385</v>
      </c>
      <c r="N102" s="120"/>
    </row>
    <row r="103" spans="1:14" s="14" customFormat="1" ht="48">
      <c r="A103" s="21">
        <v>42</v>
      </c>
      <c r="B103" s="20" t="s">
        <v>283</v>
      </c>
      <c r="C103" s="41">
        <v>30</v>
      </c>
      <c r="D103" s="41">
        <v>28</v>
      </c>
      <c r="E103" s="10">
        <v>93.33333333333333</v>
      </c>
      <c r="F103" s="41">
        <v>13</v>
      </c>
      <c r="G103" s="10">
        <v>43.333333333333336</v>
      </c>
      <c r="H103" s="41">
        <v>12</v>
      </c>
      <c r="I103" s="42">
        <v>40</v>
      </c>
      <c r="J103" s="41">
        <v>3</v>
      </c>
      <c r="K103" s="42">
        <v>10</v>
      </c>
      <c r="L103" s="41">
        <v>2</v>
      </c>
      <c r="M103" s="10">
        <v>6.666666666666667</v>
      </c>
      <c r="N103" s="120"/>
    </row>
    <row r="104" spans="1:14" s="14" customFormat="1" ht="48">
      <c r="A104" s="21">
        <v>43</v>
      </c>
      <c r="B104" s="20" t="s">
        <v>284</v>
      </c>
      <c r="C104" s="41">
        <v>30</v>
      </c>
      <c r="D104" s="41">
        <v>23</v>
      </c>
      <c r="E104" s="10">
        <v>76.66666666666667</v>
      </c>
      <c r="F104" s="41">
        <v>3</v>
      </c>
      <c r="G104" s="10">
        <v>10</v>
      </c>
      <c r="H104" s="41">
        <v>19</v>
      </c>
      <c r="I104" s="42">
        <v>63.33333333333333</v>
      </c>
      <c r="J104" s="41">
        <v>1</v>
      </c>
      <c r="K104" s="42">
        <v>3.3333333333333335</v>
      </c>
      <c r="L104" s="41">
        <v>7</v>
      </c>
      <c r="M104" s="10">
        <v>23.333333333333332</v>
      </c>
      <c r="N104" s="120"/>
    </row>
    <row r="105" spans="1:14" s="14" customFormat="1" ht="60">
      <c r="A105" s="21">
        <v>44</v>
      </c>
      <c r="B105" s="20" t="s">
        <v>306</v>
      </c>
      <c r="C105" s="41">
        <v>30</v>
      </c>
      <c r="D105" s="41">
        <v>17</v>
      </c>
      <c r="E105" s="10">
        <v>56.666666666666664</v>
      </c>
      <c r="F105" s="41">
        <v>2</v>
      </c>
      <c r="G105" s="10">
        <v>6.666666666666667</v>
      </c>
      <c r="H105" s="41">
        <v>11</v>
      </c>
      <c r="I105" s="42">
        <v>36.666666666666664</v>
      </c>
      <c r="J105" s="41">
        <v>4</v>
      </c>
      <c r="K105" s="42">
        <v>13.333333333333334</v>
      </c>
      <c r="L105" s="41">
        <v>13</v>
      </c>
      <c r="M105" s="10">
        <v>43.333333333333336</v>
      </c>
      <c r="N105" s="120"/>
    </row>
    <row r="106" spans="1:14" s="14" customFormat="1" ht="60">
      <c r="A106" s="21">
        <v>45</v>
      </c>
      <c r="B106" s="20" t="s">
        <v>343</v>
      </c>
      <c r="C106" s="41">
        <v>25</v>
      </c>
      <c r="D106" s="41">
        <v>22</v>
      </c>
      <c r="E106" s="10">
        <v>88</v>
      </c>
      <c r="F106" s="41">
        <v>9</v>
      </c>
      <c r="G106" s="10">
        <v>36</v>
      </c>
      <c r="H106" s="41">
        <v>8</v>
      </c>
      <c r="I106" s="42">
        <v>32</v>
      </c>
      <c r="J106" s="41">
        <v>5</v>
      </c>
      <c r="K106" s="42">
        <v>20</v>
      </c>
      <c r="L106" s="41">
        <v>3</v>
      </c>
      <c r="M106" s="10">
        <v>12</v>
      </c>
      <c r="N106" s="120"/>
    </row>
    <row r="107" spans="1:14" s="2" customFormat="1" ht="12">
      <c r="A107" s="146" t="s">
        <v>7</v>
      </c>
      <c r="B107" s="146"/>
      <c r="C107" s="24">
        <f>SUM(C62:C106)</f>
        <v>1674</v>
      </c>
      <c r="D107" s="24">
        <f>SUM(D62:D106)</f>
        <v>1327</v>
      </c>
      <c r="E107" s="12">
        <f>D107/C107*100</f>
        <v>79.27120669056153</v>
      </c>
      <c r="F107" s="24">
        <f>SUM(F62:F106)</f>
        <v>385</v>
      </c>
      <c r="G107" s="12">
        <f>F107/C107*100</f>
        <v>22.998805256869773</v>
      </c>
      <c r="H107" s="24">
        <f>SUM(H62:H106)</f>
        <v>824</v>
      </c>
      <c r="I107" s="25">
        <f>H107/C107*100</f>
        <v>49.22341696535245</v>
      </c>
      <c r="J107" s="24">
        <f>SUM(J62:J106)</f>
        <v>118</v>
      </c>
      <c r="K107" s="25">
        <f>J107/C107*100</f>
        <v>7.048984468339308</v>
      </c>
      <c r="L107" s="24">
        <f>SUM(L62:L106)</f>
        <v>343</v>
      </c>
      <c r="M107" s="12">
        <f>L107/C107*100</f>
        <v>20.48984468339307</v>
      </c>
      <c r="N107" s="9"/>
    </row>
    <row r="108" spans="1:14" s="2" customFormat="1" ht="36">
      <c r="A108" s="21">
        <v>1</v>
      </c>
      <c r="B108" s="26" t="s">
        <v>223</v>
      </c>
      <c r="C108" s="43">
        <v>12</v>
      </c>
      <c r="D108" s="43">
        <v>12</v>
      </c>
      <c r="E108" s="10">
        <v>100</v>
      </c>
      <c r="F108" s="43">
        <v>6</v>
      </c>
      <c r="G108" s="10">
        <v>50</v>
      </c>
      <c r="H108" s="43">
        <v>3</v>
      </c>
      <c r="I108" s="42">
        <v>25</v>
      </c>
      <c r="J108" s="43">
        <v>3</v>
      </c>
      <c r="K108" s="42">
        <v>25</v>
      </c>
      <c r="L108" s="43">
        <v>0</v>
      </c>
      <c r="M108" s="10">
        <v>0</v>
      </c>
      <c r="N108" s="9"/>
    </row>
    <row r="109" spans="1:14" s="2" customFormat="1" ht="36">
      <c r="A109" s="21">
        <v>2</v>
      </c>
      <c r="B109" s="26" t="s">
        <v>228</v>
      </c>
      <c r="C109" s="43">
        <v>110</v>
      </c>
      <c r="D109" s="43">
        <v>86</v>
      </c>
      <c r="E109" s="10">
        <v>78.18181818181819</v>
      </c>
      <c r="F109" s="43">
        <v>28</v>
      </c>
      <c r="G109" s="10">
        <v>25.454545454545453</v>
      </c>
      <c r="H109" s="43">
        <v>44</v>
      </c>
      <c r="I109" s="42">
        <v>40</v>
      </c>
      <c r="J109" s="43">
        <v>14</v>
      </c>
      <c r="K109" s="42">
        <v>12.727272727272727</v>
      </c>
      <c r="L109" s="43">
        <v>21</v>
      </c>
      <c r="M109" s="10">
        <v>19.090909090909093</v>
      </c>
      <c r="N109" s="9"/>
    </row>
    <row r="110" spans="1:14" s="2" customFormat="1" ht="24">
      <c r="A110" s="21">
        <v>3</v>
      </c>
      <c r="B110" s="26" t="s">
        <v>8</v>
      </c>
      <c r="C110" s="43">
        <v>60</v>
      </c>
      <c r="D110" s="43">
        <v>51</v>
      </c>
      <c r="E110" s="10">
        <v>85</v>
      </c>
      <c r="F110" s="43">
        <v>25</v>
      </c>
      <c r="G110" s="10">
        <v>41.66666666666667</v>
      </c>
      <c r="H110" s="43">
        <v>16</v>
      </c>
      <c r="I110" s="42">
        <v>26.666666666666668</v>
      </c>
      <c r="J110" s="43">
        <v>10</v>
      </c>
      <c r="K110" s="42">
        <v>16.666666666666664</v>
      </c>
      <c r="L110" s="43">
        <v>9</v>
      </c>
      <c r="M110" s="10">
        <v>15</v>
      </c>
      <c r="N110" s="9"/>
    </row>
    <row r="111" spans="1:14" s="2" customFormat="1" ht="12">
      <c r="A111" s="21">
        <v>4</v>
      </c>
      <c r="B111" s="20" t="s">
        <v>313</v>
      </c>
      <c r="C111" s="43">
        <v>97</v>
      </c>
      <c r="D111" s="43">
        <v>56</v>
      </c>
      <c r="E111" s="10">
        <v>57.73195876288659</v>
      </c>
      <c r="F111" s="43">
        <v>18</v>
      </c>
      <c r="G111" s="10">
        <v>18.556701030927837</v>
      </c>
      <c r="H111" s="43">
        <v>29</v>
      </c>
      <c r="I111" s="42">
        <v>29.896907216494846</v>
      </c>
      <c r="J111" s="43">
        <v>9</v>
      </c>
      <c r="K111" s="42">
        <v>9.278350515463918</v>
      </c>
      <c r="L111" s="43">
        <v>0</v>
      </c>
      <c r="M111" s="10">
        <v>0</v>
      </c>
      <c r="N111" s="9"/>
    </row>
    <row r="112" spans="1:14" s="2" customFormat="1" ht="24">
      <c r="A112" s="21">
        <v>5</v>
      </c>
      <c r="B112" s="20" t="s">
        <v>337</v>
      </c>
      <c r="C112" s="43">
        <v>35</v>
      </c>
      <c r="D112" s="43">
        <v>34</v>
      </c>
      <c r="E112" s="10">
        <v>97.14285714285714</v>
      </c>
      <c r="F112" s="43">
        <v>6</v>
      </c>
      <c r="G112" s="10">
        <v>17.142857142857142</v>
      </c>
      <c r="H112" s="43">
        <v>9</v>
      </c>
      <c r="I112" s="42">
        <v>25.71428571428571</v>
      </c>
      <c r="J112" s="43">
        <v>19</v>
      </c>
      <c r="K112" s="42">
        <v>54.285714285714285</v>
      </c>
      <c r="L112" s="43">
        <v>1</v>
      </c>
      <c r="M112" s="10">
        <v>2.857142857142857</v>
      </c>
      <c r="N112" s="9"/>
    </row>
    <row r="113" spans="1:14" s="2" customFormat="1" ht="24">
      <c r="A113" s="21">
        <v>6</v>
      </c>
      <c r="B113" s="20" t="s">
        <v>297</v>
      </c>
      <c r="C113" s="43">
        <v>16</v>
      </c>
      <c r="D113" s="43">
        <v>11</v>
      </c>
      <c r="E113" s="10">
        <v>68.75</v>
      </c>
      <c r="F113" s="43">
        <v>3</v>
      </c>
      <c r="G113" s="10">
        <v>18.75</v>
      </c>
      <c r="H113" s="43">
        <v>7</v>
      </c>
      <c r="I113" s="42">
        <v>43.75</v>
      </c>
      <c r="J113" s="43">
        <v>1</v>
      </c>
      <c r="K113" s="42">
        <v>6.25</v>
      </c>
      <c r="L113" s="43">
        <v>5</v>
      </c>
      <c r="M113" s="10">
        <v>31.25</v>
      </c>
      <c r="N113" s="9"/>
    </row>
    <row r="114" spans="1:14" s="2" customFormat="1" ht="27.75" customHeight="1">
      <c r="A114" s="146" t="s">
        <v>224</v>
      </c>
      <c r="B114" s="146"/>
      <c r="C114" s="24">
        <f>SUM(C108:C113)</f>
        <v>330</v>
      </c>
      <c r="D114" s="24">
        <f>SUM(D108:D113)</f>
        <v>250</v>
      </c>
      <c r="E114" s="12">
        <f>D114/C114*100</f>
        <v>75.75757575757575</v>
      </c>
      <c r="F114" s="24">
        <f>SUM(F108:F113)</f>
        <v>86</v>
      </c>
      <c r="G114" s="12">
        <f>F114/C114*100</f>
        <v>26.060606060606062</v>
      </c>
      <c r="H114" s="24">
        <f>SUM(H108:H113)</f>
        <v>108</v>
      </c>
      <c r="I114" s="25">
        <f>H114/C114*100</f>
        <v>32.72727272727273</v>
      </c>
      <c r="J114" s="24">
        <f>SUM(J108:J113)</f>
        <v>56</v>
      </c>
      <c r="K114" s="25">
        <f>J114/C114*100</f>
        <v>16.969696969696972</v>
      </c>
      <c r="L114" s="24">
        <f>SUM(L108:L113)</f>
        <v>36</v>
      </c>
      <c r="M114" s="12">
        <f>L114/C114*100</f>
        <v>10.909090909090908</v>
      </c>
      <c r="N114" s="9"/>
    </row>
    <row r="115" spans="1:14" s="2" customFormat="1" ht="12">
      <c r="A115" s="41">
        <v>1</v>
      </c>
      <c r="B115" s="21" t="s">
        <v>286</v>
      </c>
      <c r="C115" s="41">
        <v>16</v>
      </c>
      <c r="D115" s="41">
        <v>10</v>
      </c>
      <c r="E115" s="10">
        <v>62.5</v>
      </c>
      <c r="F115" s="41">
        <v>4</v>
      </c>
      <c r="G115" s="10">
        <v>25</v>
      </c>
      <c r="H115" s="41">
        <v>6</v>
      </c>
      <c r="I115" s="42">
        <v>37.5</v>
      </c>
      <c r="J115" s="41">
        <v>0</v>
      </c>
      <c r="K115" s="42">
        <v>0</v>
      </c>
      <c r="L115" s="41">
        <v>6</v>
      </c>
      <c r="M115" s="10">
        <v>37.5</v>
      </c>
      <c r="N115" s="9"/>
    </row>
    <row r="116" spans="1:14" s="2" customFormat="1" ht="12">
      <c r="A116" s="41">
        <v>2</v>
      </c>
      <c r="B116" s="21" t="s">
        <v>287</v>
      </c>
      <c r="C116" s="41">
        <v>19</v>
      </c>
      <c r="D116" s="41">
        <v>13</v>
      </c>
      <c r="E116" s="10">
        <v>68.42105263157895</v>
      </c>
      <c r="F116" s="41">
        <v>7</v>
      </c>
      <c r="G116" s="10">
        <v>36.84210526315789</v>
      </c>
      <c r="H116" s="41">
        <v>6</v>
      </c>
      <c r="I116" s="42">
        <v>31.57894736842105</v>
      </c>
      <c r="J116" s="41">
        <v>0</v>
      </c>
      <c r="K116" s="42">
        <v>0</v>
      </c>
      <c r="L116" s="41">
        <v>6</v>
      </c>
      <c r="M116" s="10">
        <v>31.57894736842105</v>
      </c>
      <c r="N116" s="9"/>
    </row>
    <row r="117" spans="1:14" s="2" customFormat="1" ht="24">
      <c r="A117" s="41">
        <v>3</v>
      </c>
      <c r="B117" s="21" t="s">
        <v>288</v>
      </c>
      <c r="C117" s="41">
        <v>20</v>
      </c>
      <c r="D117" s="41">
        <v>20</v>
      </c>
      <c r="E117" s="10">
        <v>100</v>
      </c>
      <c r="F117" s="41">
        <v>15</v>
      </c>
      <c r="G117" s="10">
        <v>75</v>
      </c>
      <c r="H117" s="41">
        <v>5</v>
      </c>
      <c r="I117" s="42">
        <v>25</v>
      </c>
      <c r="J117" s="41">
        <v>0</v>
      </c>
      <c r="K117" s="42">
        <v>0</v>
      </c>
      <c r="L117" s="41">
        <v>0</v>
      </c>
      <c r="M117" s="10">
        <v>0</v>
      </c>
      <c r="N117" s="9"/>
    </row>
    <row r="118" spans="1:14" s="2" customFormat="1" ht="12">
      <c r="A118" s="41">
        <v>4</v>
      </c>
      <c r="B118" s="21" t="s">
        <v>289</v>
      </c>
      <c r="C118" s="41">
        <v>21</v>
      </c>
      <c r="D118" s="41">
        <v>14</v>
      </c>
      <c r="E118" s="10">
        <v>66.66666666666666</v>
      </c>
      <c r="F118" s="41">
        <v>3</v>
      </c>
      <c r="G118" s="10">
        <v>14.285714285714285</v>
      </c>
      <c r="H118" s="41">
        <v>10</v>
      </c>
      <c r="I118" s="42">
        <v>47.61904761904761</v>
      </c>
      <c r="J118" s="41">
        <v>1</v>
      </c>
      <c r="K118" s="42">
        <v>4.761904761904762</v>
      </c>
      <c r="L118" s="41">
        <v>7</v>
      </c>
      <c r="M118" s="10">
        <v>33.33333333333333</v>
      </c>
      <c r="N118" s="9"/>
    </row>
    <row r="119" spans="1:14" s="2" customFormat="1" ht="24">
      <c r="A119" s="41">
        <v>5</v>
      </c>
      <c r="B119" s="21" t="s">
        <v>290</v>
      </c>
      <c r="C119" s="41">
        <v>14</v>
      </c>
      <c r="D119" s="41">
        <v>13</v>
      </c>
      <c r="E119" s="10">
        <v>92.85714285714286</v>
      </c>
      <c r="F119" s="41">
        <v>5</v>
      </c>
      <c r="G119" s="10">
        <v>35.714285714285715</v>
      </c>
      <c r="H119" s="41">
        <v>8</v>
      </c>
      <c r="I119" s="42">
        <v>57.14285714285714</v>
      </c>
      <c r="J119" s="41">
        <v>0</v>
      </c>
      <c r="K119" s="42">
        <v>0</v>
      </c>
      <c r="L119" s="41">
        <v>1</v>
      </c>
      <c r="M119" s="10">
        <v>7.142857142857142</v>
      </c>
      <c r="N119" s="9"/>
    </row>
    <row r="120" spans="1:14" s="2" customFormat="1" ht="24">
      <c r="A120" s="41">
        <v>6</v>
      </c>
      <c r="B120" s="21" t="s">
        <v>291</v>
      </c>
      <c r="C120" s="41">
        <v>16</v>
      </c>
      <c r="D120" s="41">
        <v>15</v>
      </c>
      <c r="E120" s="10">
        <v>93.75</v>
      </c>
      <c r="F120" s="41">
        <v>8</v>
      </c>
      <c r="G120" s="10">
        <v>50</v>
      </c>
      <c r="H120" s="41">
        <v>7</v>
      </c>
      <c r="I120" s="42">
        <v>43.75</v>
      </c>
      <c r="J120" s="41">
        <v>0</v>
      </c>
      <c r="K120" s="42">
        <v>0</v>
      </c>
      <c r="L120" s="41">
        <v>1</v>
      </c>
      <c r="M120" s="10">
        <v>6.25</v>
      </c>
      <c r="N120" s="9"/>
    </row>
    <row r="121" spans="1:14" s="2" customFormat="1" ht="24">
      <c r="A121" s="41">
        <v>7</v>
      </c>
      <c r="B121" s="21" t="s">
        <v>292</v>
      </c>
      <c r="C121" s="41">
        <v>15</v>
      </c>
      <c r="D121" s="41">
        <v>12</v>
      </c>
      <c r="E121" s="10">
        <v>80</v>
      </c>
      <c r="F121" s="41">
        <v>4</v>
      </c>
      <c r="G121" s="10">
        <v>26.666666666666668</v>
      </c>
      <c r="H121" s="41">
        <v>8</v>
      </c>
      <c r="I121" s="42">
        <v>53.333333333333336</v>
      </c>
      <c r="J121" s="41">
        <v>0</v>
      </c>
      <c r="K121" s="42">
        <v>0</v>
      </c>
      <c r="L121" s="41">
        <v>3</v>
      </c>
      <c r="M121" s="10">
        <v>20</v>
      </c>
      <c r="N121" s="9"/>
    </row>
    <row r="122" spans="1:14" s="2" customFormat="1" ht="24">
      <c r="A122" s="41">
        <v>8</v>
      </c>
      <c r="B122" s="21" t="s">
        <v>293</v>
      </c>
      <c r="C122" s="41">
        <v>14</v>
      </c>
      <c r="D122" s="41">
        <v>14</v>
      </c>
      <c r="E122" s="10">
        <v>100</v>
      </c>
      <c r="F122" s="41">
        <v>7</v>
      </c>
      <c r="G122" s="10">
        <v>50</v>
      </c>
      <c r="H122" s="41">
        <v>6</v>
      </c>
      <c r="I122" s="42">
        <v>42.857142857142854</v>
      </c>
      <c r="J122" s="41">
        <v>1</v>
      </c>
      <c r="K122" s="42">
        <v>7.142857142857142</v>
      </c>
      <c r="L122" s="41">
        <v>0</v>
      </c>
      <c r="M122" s="10">
        <v>0</v>
      </c>
      <c r="N122" s="9"/>
    </row>
    <row r="123" spans="1:14" s="2" customFormat="1" ht="24" customHeight="1">
      <c r="A123" s="147" t="s">
        <v>298</v>
      </c>
      <c r="B123" s="148"/>
      <c r="C123" s="24">
        <f>SUM(C115:C122)</f>
        <v>135</v>
      </c>
      <c r="D123" s="24">
        <f>SUM(D115:D122)</f>
        <v>111</v>
      </c>
      <c r="E123" s="12">
        <f>D123/C123*100</f>
        <v>82.22222222222221</v>
      </c>
      <c r="F123" s="24">
        <f>SUM(F115:F122)</f>
        <v>53</v>
      </c>
      <c r="G123" s="12">
        <f>F123/C123*100</f>
        <v>39.25925925925926</v>
      </c>
      <c r="H123" s="24">
        <f>SUM(H115:H122)</f>
        <v>56</v>
      </c>
      <c r="I123" s="25">
        <f>H123/C123*100</f>
        <v>41.48148148148148</v>
      </c>
      <c r="J123" s="24">
        <f>SUM(J115:J122)</f>
        <v>2</v>
      </c>
      <c r="K123" s="25">
        <f>J123/C123*100</f>
        <v>1.4814814814814816</v>
      </c>
      <c r="L123" s="24">
        <f>SUM(L115:L122)</f>
        <v>24</v>
      </c>
      <c r="M123" s="12">
        <f>L123/C123*100</f>
        <v>17.77777777777778</v>
      </c>
      <c r="N123" s="9"/>
    </row>
    <row r="124" spans="1:14" s="2" customFormat="1" ht="24">
      <c r="A124" s="21">
        <v>1</v>
      </c>
      <c r="B124" s="26" t="s">
        <v>116</v>
      </c>
      <c r="C124" s="41">
        <v>20</v>
      </c>
      <c r="D124" s="41">
        <v>15</v>
      </c>
      <c r="E124" s="10">
        <v>75</v>
      </c>
      <c r="F124" s="41">
        <v>6</v>
      </c>
      <c r="G124" s="42">
        <v>30</v>
      </c>
      <c r="H124" s="41">
        <v>9</v>
      </c>
      <c r="I124" s="42">
        <v>45</v>
      </c>
      <c r="J124" s="41">
        <v>0</v>
      </c>
      <c r="K124" s="10">
        <v>0</v>
      </c>
      <c r="L124" s="94">
        <v>5</v>
      </c>
      <c r="M124" s="95">
        <v>25</v>
      </c>
      <c r="N124" s="9"/>
    </row>
    <row r="125" spans="1:14" s="2" customFormat="1" ht="36">
      <c r="A125" s="21">
        <v>2</v>
      </c>
      <c r="B125" s="26" t="s">
        <v>314</v>
      </c>
      <c r="C125" s="41">
        <v>42</v>
      </c>
      <c r="D125" s="41">
        <v>28</v>
      </c>
      <c r="E125" s="10">
        <v>66.66666666666666</v>
      </c>
      <c r="F125" s="41">
        <v>15</v>
      </c>
      <c r="G125" s="42">
        <v>35.714285714285715</v>
      </c>
      <c r="H125" s="41">
        <v>11</v>
      </c>
      <c r="I125" s="42">
        <v>26.190476190476193</v>
      </c>
      <c r="J125" s="41">
        <v>2</v>
      </c>
      <c r="K125" s="10">
        <v>4.761904761904762</v>
      </c>
      <c r="L125" s="94">
        <v>5</v>
      </c>
      <c r="M125" s="95">
        <v>11.904761904761903</v>
      </c>
      <c r="N125" s="9"/>
    </row>
    <row r="126" spans="1:14" s="2" customFormat="1" ht="24">
      <c r="A126" s="21">
        <v>3</v>
      </c>
      <c r="B126" s="26" t="s">
        <v>326</v>
      </c>
      <c r="C126" s="41">
        <v>34</v>
      </c>
      <c r="D126" s="41">
        <v>13</v>
      </c>
      <c r="E126" s="10">
        <v>38.23529411764706</v>
      </c>
      <c r="F126" s="41">
        <v>8</v>
      </c>
      <c r="G126" s="42">
        <v>23.52941176470588</v>
      </c>
      <c r="H126" s="41">
        <v>4</v>
      </c>
      <c r="I126" s="42">
        <v>11.76470588235294</v>
      </c>
      <c r="J126" s="41">
        <v>1</v>
      </c>
      <c r="K126" s="10">
        <v>2.941176470588235</v>
      </c>
      <c r="L126" s="94">
        <v>21</v>
      </c>
      <c r="M126" s="95">
        <v>61.76470588235294</v>
      </c>
      <c r="N126" s="9"/>
    </row>
    <row r="127" spans="1:14" s="2" customFormat="1" ht="48">
      <c r="A127" s="21">
        <v>4</v>
      </c>
      <c r="B127" s="26" t="s">
        <v>247</v>
      </c>
      <c r="C127" s="41">
        <v>10</v>
      </c>
      <c r="D127" s="41">
        <v>4</v>
      </c>
      <c r="E127" s="10">
        <v>40</v>
      </c>
      <c r="F127" s="41">
        <v>0</v>
      </c>
      <c r="G127" s="42">
        <v>0</v>
      </c>
      <c r="H127" s="41">
        <v>0</v>
      </c>
      <c r="I127" s="42">
        <v>0</v>
      </c>
      <c r="J127" s="41">
        <v>4</v>
      </c>
      <c r="K127" s="10">
        <v>40</v>
      </c>
      <c r="L127" s="94">
        <v>6</v>
      </c>
      <c r="M127" s="95">
        <v>60</v>
      </c>
      <c r="N127" s="9"/>
    </row>
    <row r="128" spans="1:14" s="2" customFormat="1" ht="36">
      <c r="A128" s="21">
        <v>5</v>
      </c>
      <c r="B128" s="26" t="s">
        <v>249</v>
      </c>
      <c r="C128" s="41">
        <v>27</v>
      </c>
      <c r="D128" s="41">
        <v>13</v>
      </c>
      <c r="E128" s="10">
        <v>48.148148148148145</v>
      </c>
      <c r="F128" s="41">
        <v>4</v>
      </c>
      <c r="G128" s="42">
        <v>14.814814814814813</v>
      </c>
      <c r="H128" s="41">
        <v>7</v>
      </c>
      <c r="I128" s="42">
        <v>25.925925925925924</v>
      </c>
      <c r="J128" s="41">
        <v>2</v>
      </c>
      <c r="K128" s="10">
        <v>7.4074074074074066</v>
      </c>
      <c r="L128" s="94">
        <v>14</v>
      </c>
      <c r="M128" s="95">
        <v>51.85185185185185</v>
      </c>
      <c r="N128" s="9"/>
    </row>
    <row r="129" spans="1:14" s="2" customFormat="1" ht="36">
      <c r="A129" s="21">
        <v>6</v>
      </c>
      <c r="B129" s="26" t="s">
        <v>315</v>
      </c>
      <c r="C129" s="41">
        <v>62</v>
      </c>
      <c r="D129" s="41">
        <v>54</v>
      </c>
      <c r="E129" s="10">
        <v>87.09677419354838</v>
      </c>
      <c r="F129" s="41">
        <v>1</v>
      </c>
      <c r="G129" s="42">
        <v>1.6129032258064515</v>
      </c>
      <c r="H129" s="41">
        <v>17</v>
      </c>
      <c r="I129" s="42">
        <v>27.419354838709676</v>
      </c>
      <c r="J129" s="41">
        <v>36</v>
      </c>
      <c r="K129" s="10">
        <v>58.06451612903226</v>
      </c>
      <c r="L129" s="94">
        <v>8</v>
      </c>
      <c r="M129" s="95">
        <v>12.903225806451612</v>
      </c>
      <c r="N129" s="9"/>
    </row>
    <row r="130" spans="1:14" s="2" customFormat="1" ht="36">
      <c r="A130" s="21">
        <v>7</v>
      </c>
      <c r="B130" s="26" t="s">
        <v>231</v>
      </c>
      <c r="C130" s="41">
        <v>35</v>
      </c>
      <c r="D130" s="41">
        <v>25</v>
      </c>
      <c r="E130" s="10">
        <v>71.42857142857143</v>
      </c>
      <c r="F130" s="41">
        <v>10</v>
      </c>
      <c r="G130" s="42">
        <v>28.57142857142857</v>
      </c>
      <c r="H130" s="41">
        <v>14</v>
      </c>
      <c r="I130" s="42">
        <v>40</v>
      </c>
      <c r="J130" s="41">
        <v>1</v>
      </c>
      <c r="K130" s="10">
        <v>2.857142857142857</v>
      </c>
      <c r="L130" s="94">
        <v>10</v>
      </c>
      <c r="M130" s="95">
        <v>28.57142857142857</v>
      </c>
      <c r="N130" s="9"/>
    </row>
    <row r="131" spans="1:14" s="14" customFormat="1" ht="26.25" customHeight="1">
      <c r="A131" s="146" t="s">
        <v>305</v>
      </c>
      <c r="B131" s="146"/>
      <c r="C131" s="24">
        <f>SUM(C124:C130)</f>
        <v>230</v>
      </c>
      <c r="D131" s="24">
        <f>SUM(D124:D130)</f>
        <v>152</v>
      </c>
      <c r="E131" s="12">
        <f>D131/C131*100</f>
        <v>66.08695652173913</v>
      </c>
      <c r="F131" s="24">
        <f>SUM(F124:F130)</f>
        <v>44</v>
      </c>
      <c r="G131" s="12">
        <f>F131/C131*100</f>
        <v>19.130434782608695</v>
      </c>
      <c r="H131" s="24">
        <f>SUM(H124:H130)</f>
        <v>62</v>
      </c>
      <c r="I131" s="25">
        <f>H131/C131*100</f>
        <v>26.956521739130434</v>
      </c>
      <c r="J131" s="24">
        <f>SUM(J124:J130)</f>
        <v>46</v>
      </c>
      <c r="K131" s="25">
        <f>J131/C131*100</f>
        <v>20</v>
      </c>
      <c r="L131" s="24">
        <f>SUM(L124:L130)</f>
        <v>69</v>
      </c>
      <c r="M131" s="12">
        <f>L131/C131*100</f>
        <v>30</v>
      </c>
      <c r="N131" s="120"/>
    </row>
    <row r="132" spans="1:14" s="14" customFormat="1" ht="18" customHeight="1">
      <c r="A132" s="146" t="s">
        <v>307</v>
      </c>
      <c r="B132" s="146"/>
      <c r="C132" s="24">
        <f>C131+C123+C114+C107+C61</f>
        <v>5353</v>
      </c>
      <c r="D132" s="24">
        <f>D131+D123+D114+D107+D61</f>
        <v>4203</v>
      </c>
      <c r="E132" s="12">
        <f>D132/C132*100</f>
        <v>78.51671959648795</v>
      </c>
      <c r="F132" s="24">
        <f>F131+F123+F114+F107+F61</f>
        <v>1711</v>
      </c>
      <c r="G132" s="12">
        <f>F132/C132*100</f>
        <v>31.963385017747058</v>
      </c>
      <c r="H132" s="24">
        <f>H131+H123+H114+H107+H61</f>
        <v>1849</v>
      </c>
      <c r="I132" s="25">
        <f>H132/C132*100</f>
        <v>34.541378666168505</v>
      </c>
      <c r="J132" s="24">
        <f>J131+J123+J114+J107+J61</f>
        <v>643</v>
      </c>
      <c r="K132" s="25">
        <f>J132/C132*100</f>
        <v>12.01195591257239</v>
      </c>
      <c r="L132" s="24">
        <f>L131+L123+L114+L107+L61</f>
        <v>1065</v>
      </c>
      <c r="M132" s="12">
        <f>L132/C132*100</f>
        <v>19.895385764991595</v>
      </c>
      <c r="N132" s="120"/>
    </row>
    <row r="133" s="14" customFormat="1" ht="12">
      <c r="N133" s="120"/>
    </row>
    <row r="134" s="14" customFormat="1" ht="12">
      <c r="N134" s="120"/>
    </row>
    <row r="135" spans="1:14" s="2" customFormat="1" ht="1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9"/>
    </row>
    <row r="136" s="2" customFormat="1" ht="10.5">
      <c r="N136" s="9"/>
    </row>
    <row r="137" s="2" customFormat="1" ht="10.5">
      <c r="N137" s="9"/>
    </row>
    <row r="138" s="2" customFormat="1" ht="10.5">
      <c r="N138" s="9"/>
    </row>
    <row r="139" s="2" customFormat="1" ht="10.5">
      <c r="N139" s="9"/>
    </row>
    <row r="140" s="2" customFormat="1" ht="10.5">
      <c r="N140" s="9"/>
    </row>
    <row r="141" s="2" customFormat="1" ht="10.5">
      <c r="N141" s="9"/>
    </row>
    <row r="142" s="2" customFormat="1" ht="10.5">
      <c r="N142" s="9"/>
    </row>
    <row r="143" s="2" customFormat="1" ht="10.5">
      <c r="N143" s="9"/>
    </row>
  </sheetData>
  <sheetProtection/>
  <autoFilter ref="A5:M5"/>
  <mergeCells count="16">
    <mergeCell ref="F3:G3"/>
    <mergeCell ref="F2:K2"/>
    <mergeCell ref="L2:M3"/>
    <mergeCell ref="A1:M1"/>
    <mergeCell ref="A2:A4"/>
    <mergeCell ref="B2:B4"/>
    <mergeCell ref="C2:C4"/>
    <mergeCell ref="D2:E3"/>
    <mergeCell ref="H3:I3"/>
    <mergeCell ref="J3:K3"/>
    <mergeCell ref="A114:B114"/>
    <mergeCell ref="A132:B132"/>
    <mergeCell ref="A61:B61"/>
    <mergeCell ref="A107:B107"/>
    <mergeCell ref="A131:B131"/>
    <mergeCell ref="A123:B12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4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3.8515625" style="5" customWidth="1"/>
    <col min="2" max="2" width="26.140625" style="5" customWidth="1"/>
    <col min="3" max="3" width="7.8515625" style="5" customWidth="1"/>
    <col min="4" max="5" width="6.8515625" style="5" customWidth="1"/>
    <col min="6" max="6" width="6.7109375" style="5" customWidth="1"/>
    <col min="7" max="7" width="6.0039062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3.75" customHeight="1">
      <c r="A1" s="167" t="s">
        <v>341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6"/>
      <c r="O1" s="6"/>
    </row>
    <row r="2" spans="1:15" s="35" customFormat="1" ht="21" customHeight="1">
      <c r="A2" s="157" t="s">
        <v>0</v>
      </c>
      <c r="B2" s="157" t="s">
        <v>54</v>
      </c>
      <c r="C2" s="158" t="s">
        <v>225</v>
      </c>
      <c r="D2" s="152" t="s">
        <v>105</v>
      </c>
      <c r="E2" s="153"/>
      <c r="F2" s="149" t="s">
        <v>1</v>
      </c>
      <c r="G2" s="151"/>
      <c r="H2" s="151"/>
      <c r="I2" s="151"/>
      <c r="J2" s="151"/>
      <c r="K2" s="150"/>
      <c r="L2" s="152" t="s">
        <v>106</v>
      </c>
      <c r="M2" s="153"/>
      <c r="N2" s="34"/>
      <c r="O2" s="34"/>
    </row>
    <row r="3" spans="1:13" s="35" customFormat="1" ht="55.5" customHeight="1">
      <c r="A3" s="157"/>
      <c r="B3" s="157"/>
      <c r="C3" s="159"/>
      <c r="D3" s="154"/>
      <c r="E3" s="155"/>
      <c r="F3" s="149" t="s">
        <v>2</v>
      </c>
      <c r="G3" s="150"/>
      <c r="H3" s="149" t="s">
        <v>3</v>
      </c>
      <c r="I3" s="150"/>
      <c r="J3" s="149" t="s">
        <v>4</v>
      </c>
      <c r="K3" s="150"/>
      <c r="L3" s="154"/>
      <c r="M3" s="155"/>
    </row>
    <row r="4" spans="1:13" s="35" customFormat="1" ht="41.25" customHeight="1">
      <c r="A4" s="157"/>
      <c r="B4" s="157"/>
      <c r="C4" s="160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35" customFormat="1" ht="23.25" customHeight="1">
      <c r="A5" s="177" t="s">
        <v>294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3" s="35" customFormat="1" ht="12.75">
      <c r="A6" s="19">
        <v>1</v>
      </c>
      <c r="B6" s="47" t="s">
        <v>14</v>
      </c>
      <c r="C6" s="19">
        <v>75</v>
      </c>
      <c r="D6" s="19">
        <v>66</v>
      </c>
      <c r="E6" s="46">
        <v>88</v>
      </c>
      <c r="F6" s="19">
        <v>28</v>
      </c>
      <c r="G6" s="46">
        <v>37.333333333333336</v>
      </c>
      <c r="H6" s="19">
        <v>37</v>
      </c>
      <c r="I6" s="46">
        <v>49.333333333333336</v>
      </c>
      <c r="J6" s="19">
        <v>1</v>
      </c>
      <c r="K6" s="46">
        <v>1.3333333333333335</v>
      </c>
      <c r="L6" s="19">
        <v>9</v>
      </c>
      <c r="M6" s="46">
        <v>12</v>
      </c>
    </row>
    <row r="7" spans="1:13" s="35" customFormat="1" ht="14.25" customHeight="1">
      <c r="A7" s="19">
        <v>2</v>
      </c>
      <c r="B7" s="47" t="s">
        <v>23</v>
      </c>
      <c r="C7" s="19">
        <v>8</v>
      </c>
      <c r="D7" s="19">
        <v>7</v>
      </c>
      <c r="E7" s="46">
        <v>87.5</v>
      </c>
      <c r="F7" s="19">
        <v>4</v>
      </c>
      <c r="G7" s="46">
        <v>50</v>
      </c>
      <c r="H7" s="19">
        <v>3</v>
      </c>
      <c r="I7" s="46">
        <v>37.5</v>
      </c>
      <c r="J7" s="19"/>
      <c r="K7" s="46"/>
      <c r="L7" s="19">
        <v>1</v>
      </c>
      <c r="M7" s="46">
        <v>12.5</v>
      </c>
    </row>
    <row r="8" spans="1:13" s="35" customFormat="1" ht="15" customHeight="1">
      <c r="A8" s="19">
        <v>3</v>
      </c>
      <c r="B8" s="47" t="s">
        <v>15</v>
      </c>
      <c r="C8" s="19">
        <v>5</v>
      </c>
      <c r="D8" s="19">
        <v>2</v>
      </c>
      <c r="E8" s="46">
        <v>40</v>
      </c>
      <c r="F8" s="19">
        <v>2</v>
      </c>
      <c r="G8" s="46">
        <v>40</v>
      </c>
      <c r="H8" s="19"/>
      <c r="I8" s="46"/>
      <c r="J8" s="19"/>
      <c r="K8" s="46"/>
      <c r="L8" s="19">
        <v>3</v>
      </c>
      <c r="M8" s="46">
        <v>60</v>
      </c>
    </row>
    <row r="9" spans="1:13" s="35" customFormat="1" ht="30" customHeight="1">
      <c r="A9" s="19">
        <v>4</v>
      </c>
      <c r="B9" s="47" t="s">
        <v>208</v>
      </c>
      <c r="C9" s="19">
        <v>1</v>
      </c>
      <c r="D9" s="19">
        <v>1</v>
      </c>
      <c r="E9" s="46">
        <v>100</v>
      </c>
      <c r="F9" s="19"/>
      <c r="G9" s="46"/>
      <c r="H9" s="19">
        <v>1</v>
      </c>
      <c r="I9" s="46">
        <v>100</v>
      </c>
      <c r="J9" s="19"/>
      <c r="K9" s="46"/>
      <c r="L9" s="19"/>
      <c r="M9" s="46"/>
    </row>
    <row r="10" spans="1:13" s="35" customFormat="1" ht="15" customHeight="1">
      <c r="A10" s="19">
        <v>5</v>
      </c>
      <c r="B10" s="47" t="s">
        <v>49</v>
      </c>
      <c r="C10" s="19">
        <v>7</v>
      </c>
      <c r="D10" s="19">
        <v>7</v>
      </c>
      <c r="E10" s="46">
        <v>100</v>
      </c>
      <c r="F10" s="19">
        <v>3</v>
      </c>
      <c r="G10" s="46">
        <v>42.857142857142854</v>
      </c>
      <c r="H10" s="19">
        <v>3</v>
      </c>
      <c r="I10" s="46">
        <v>42.857142857142854</v>
      </c>
      <c r="J10" s="19">
        <v>1</v>
      </c>
      <c r="K10" s="46">
        <v>14.285714285714285</v>
      </c>
      <c r="L10" s="19"/>
      <c r="M10" s="46"/>
    </row>
    <row r="11" spans="1:13" s="35" customFormat="1" ht="15" customHeight="1">
      <c r="A11" s="19">
        <v>6</v>
      </c>
      <c r="B11" s="47" t="s">
        <v>209</v>
      </c>
      <c r="C11" s="19">
        <v>18</v>
      </c>
      <c r="D11" s="19">
        <v>13</v>
      </c>
      <c r="E11" s="46">
        <v>72.22222222222221</v>
      </c>
      <c r="F11" s="19">
        <v>5</v>
      </c>
      <c r="G11" s="46">
        <v>27.77777777777778</v>
      </c>
      <c r="H11" s="19">
        <v>8</v>
      </c>
      <c r="I11" s="46">
        <v>44.44444444444444</v>
      </c>
      <c r="J11" s="19"/>
      <c r="K11" s="46"/>
      <c r="L11" s="19">
        <v>5</v>
      </c>
      <c r="M11" s="46">
        <v>27.77777777777778</v>
      </c>
    </row>
    <row r="12" spans="1:13" s="35" customFormat="1" ht="15" customHeight="1">
      <c r="A12" s="19">
        <v>7</v>
      </c>
      <c r="B12" s="47" t="s">
        <v>137</v>
      </c>
      <c r="C12" s="19">
        <v>21</v>
      </c>
      <c r="D12" s="19">
        <v>15</v>
      </c>
      <c r="E12" s="46">
        <v>71.42857142857143</v>
      </c>
      <c r="F12" s="19">
        <v>11</v>
      </c>
      <c r="G12" s="46">
        <v>52.38095238095239</v>
      </c>
      <c r="H12" s="19">
        <v>4</v>
      </c>
      <c r="I12" s="46">
        <v>19.047619047619047</v>
      </c>
      <c r="J12" s="19"/>
      <c r="K12" s="46"/>
      <c r="L12" s="19">
        <v>6</v>
      </c>
      <c r="M12" s="46">
        <v>28.57142857142857</v>
      </c>
    </row>
    <row r="13" spans="1:13" s="36" customFormat="1" ht="18.75" customHeight="1">
      <c r="A13" s="178" t="s">
        <v>295</v>
      </c>
      <c r="B13" s="179"/>
      <c r="C13" s="54">
        <f>SUM(C6:C12)</f>
        <v>135</v>
      </c>
      <c r="D13" s="54">
        <f>SUM(D6:D12)</f>
        <v>111</v>
      </c>
      <c r="E13" s="49">
        <f>D13/C13*100</f>
        <v>82.22222222222221</v>
      </c>
      <c r="F13" s="54">
        <f>SUM(F6:F12)</f>
        <v>53</v>
      </c>
      <c r="G13" s="49">
        <f>F13/C13*100</f>
        <v>39.25925925925926</v>
      </c>
      <c r="H13" s="54">
        <f>SUM(H6:H12)</f>
        <v>56</v>
      </c>
      <c r="I13" s="49">
        <f>H13/C13*100</f>
        <v>41.48148148148148</v>
      </c>
      <c r="J13" s="54">
        <f>SUM(J6:J12)</f>
        <v>2</v>
      </c>
      <c r="K13" s="49">
        <f>J13/C13*100</f>
        <v>1.4814814814814816</v>
      </c>
      <c r="L13" s="54">
        <f>SUM(L6:L12)</f>
        <v>24</v>
      </c>
      <c r="M13" s="49">
        <f>L13/C13*100</f>
        <v>17.77777777777778</v>
      </c>
    </row>
    <row r="14" spans="1:13" ht="12.75">
      <c r="A14" s="14"/>
      <c r="B14" s="50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.75">
      <c r="A15" s="14"/>
      <c r="B15" s="5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.75">
      <c r="A16" s="14"/>
      <c r="B16" s="50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</sheetData>
  <sheetProtection/>
  <mergeCells count="12">
    <mergeCell ref="A5:M5"/>
    <mergeCell ref="A13:B13"/>
    <mergeCell ref="A1:M1"/>
    <mergeCell ref="A2:A4"/>
    <mergeCell ref="B2:B4"/>
    <mergeCell ref="C2:C4"/>
    <mergeCell ref="D2:E3"/>
    <mergeCell ref="F2:K2"/>
    <mergeCell ref="L2:M3"/>
    <mergeCell ref="F3:G3"/>
    <mergeCell ref="H3:I3"/>
    <mergeCell ref="J3:K3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3.8515625" style="5" customWidth="1"/>
    <col min="2" max="2" width="27.00390625" style="5" customWidth="1"/>
    <col min="3" max="3" width="7.8515625" style="5" customWidth="1"/>
    <col min="4" max="4" width="6.421875" style="5" customWidth="1"/>
    <col min="5" max="6" width="6.28125" style="5" customWidth="1"/>
    <col min="7" max="7" width="6.42187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3" customHeight="1">
      <c r="A1" s="167" t="s">
        <v>349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6"/>
      <c r="O1" s="6"/>
    </row>
    <row r="2" spans="1:15" s="35" customFormat="1" ht="21" customHeight="1">
      <c r="A2" s="157" t="s">
        <v>0</v>
      </c>
      <c r="B2" s="157" t="s">
        <v>115</v>
      </c>
      <c r="C2" s="157" t="s">
        <v>104</v>
      </c>
      <c r="D2" s="157" t="s">
        <v>105</v>
      </c>
      <c r="E2" s="157"/>
      <c r="F2" s="157" t="s">
        <v>1</v>
      </c>
      <c r="G2" s="157"/>
      <c r="H2" s="157"/>
      <c r="I2" s="157"/>
      <c r="J2" s="157"/>
      <c r="K2" s="157"/>
      <c r="L2" s="157" t="s">
        <v>106</v>
      </c>
      <c r="M2" s="157"/>
      <c r="N2" s="34"/>
      <c r="O2" s="34"/>
    </row>
    <row r="3" spans="1:13" s="35" customFormat="1" ht="59.25" customHeight="1">
      <c r="A3" s="157"/>
      <c r="B3" s="157"/>
      <c r="C3" s="157"/>
      <c r="D3" s="157"/>
      <c r="E3" s="157"/>
      <c r="F3" s="157" t="s">
        <v>2</v>
      </c>
      <c r="G3" s="157"/>
      <c r="H3" s="157" t="s">
        <v>3</v>
      </c>
      <c r="I3" s="157"/>
      <c r="J3" s="157" t="s">
        <v>4</v>
      </c>
      <c r="K3" s="157"/>
      <c r="L3" s="157"/>
      <c r="M3" s="157"/>
    </row>
    <row r="4" spans="1:13" s="35" customFormat="1" ht="35.25" customHeight="1">
      <c r="A4" s="157"/>
      <c r="B4" s="157"/>
      <c r="C4" s="157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35" customFormat="1" ht="23.25" customHeight="1">
      <c r="A5" s="177" t="s">
        <v>294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3" s="35" customFormat="1" ht="24">
      <c r="A6" s="19">
        <v>1</v>
      </c>
      <c r="B6" s="21" t="s">
        <v>288</v>
      </c>
      <c r="C6" s="41">
        <v>20</v>
      </c>
      <c r="D6" s="41">
        <v>20</v>
      </c>
      <c r="E6" s="115">
        <v>100</v>
      </c>
      <c r="F6" s="41">
        <v>15</v>
      </c>
      <c r="G6" s="115">
        <v>75</v>
      </c>
      <c r="H6" s="41">
        <v>5</v>
      </c>
      <c r="I6" s="42">
        <v>25</v>
      </c>
      <c r="J6" s="41"/>
      <c r="K6" s="42"/>
      <c r="L6" s="41"/>
      <c r="M6" s="10"/>
    </row>
    <row r="7" spans="1:13" s="35" customFormat="1" ht="24">
      <c r="A7" s="19">
        <v>2</v>
      </c>
      <c r="B7" s="21" t="s">
        <v>293</v>
      </c>
      <c r="C7" s="41">
        <v>14</v>
      </c>
      <c r="D7" s="41">
        <v>14</v>
      </c>
      <c r="E7" s="115">
        <v>100</v>
      </c>
      <c r="F7" s="41">
        <v>7</v>
      </c>
      <c r="G7" s="115">
        <v>50</v>
      </c>
      <c r="H7" s="41">
        <v>6</v>
      </c>
      <c r="I7" s="42">
        <v>42.857142857142854</v>
      </c>
      <c r="J7" s="41">
        <v>1</v>
      </c>
      <c r="K7" s="42">
        <v>7.142857142857142</v>
      </c>
      <c r="L7" s="41"/>
      <c r="M7" s="10"/>
    </row>
    <row r="8" spans="1:13" s="35" customFormat="1" ht="24">
      <c r="A8" s="19">
        <v>3</v>
      </c>
      <c r="B8" s="21" t="s">
        <v>291</v>
      </c>
      <c r="C8" s="41">
        <v>16</v>
      </c>
      <c r="D8" s="41">
        <v>15</v>
      </c>
      <c r="E8" s="115">
        <v>93.75</v>
      </c>
      <c r="F8" s="41">
        <v>8</v>
      </c>
      <c r="G8" s="115">
        <v>50</v>
      </c>
      <c r="H8" s="41">
        <v>7</v>
      </c>
      <c r="I8" s="42">
        <v>43.75</v>
      </c>
      <c r="J8" s="41"/>
      <c r="K8" s="42"/>
      <c r="L8" s="41">
        <v>1</v>
      </c>
      <c r="M8" s="10">
        <v>6.25</v>
      </c>
    </row>
    <row r="9" spans="1:13" s="35" customFormat="1" ht="27.75" customHeight="1">
      <c r="A9" s="19">
        <v>4</v>
      </c>
      <c r="B9" s="21" t="s">
        <v>290</v>
      </c>
      <c r="C9" s="41">
        <v>14</v>
      </c>
      <c r="D9" s="41">
        <v>13</v>
      </c>
      <c r="E9" s="115">
        <v>92.85714285714286</v>
      </c>
      <c r="F9" s="41">
        <v>5</v>
      </c>
      <c r="G9" s="115">
        <v>35.714285714285715</v>
      </c>
      <c r="H9" s="41">
        <v>8</v>
      </c>
      <c r="I9" s="42">
        <v>57.14285714285714</v>
      </c>
      <c r="J9" s="41"/>
      <c r="K9" s="42"/>
      <c r="L9" s="41">
        <v>1</v>
      </c>
      <c r="M9" s="10">
        <v>7.142857142857142</v>
      </c>
    </row>
    <row r="10" spans="1:13" s="35" customFormat="1" ht="24">
      <c r="A10" s="19">
        <v>5</v>
      </c>
      <c r="B10" s="21" t="s">
        <v>292</v>
      </c>
      <c r="C10" s="41">
        <v>15</v>
      </c>
      <c r="D10" s="41">
        <v>12</v>
      </c>
      <c r="E10" s="115">
        <v>80</v>
      </c>
      <c r="F10" s="41">
        <v>4</v>
      </c>
      <c r="G10" s="115">
        <v>26.666666666666668</v>
      </c>
      <c r="H10" s="41">
        <v>8</v>
      </c>
      <c r="I10" s="42">
        <v>53.333333333333336</v>
      </c>
      <c r="J10" s="41"/>
      <c r="K10" s="42"/>
      <c r="L10" s="41">
        <v>3</v>
      </c>
      <c r="M10" s="10">
        <v>20</v>
      </c>
    </row>
    <row r="11" spans="1:13" s="35" customFormat="1" ht="24">
      <c r="A11" s="19">
        <v>6</v>
      </c>
      <c r="B11" s="21" t="s">
        <v>287</v>
      </c>
      <c r="C11" s="41">
        <v>19</v>
      </c>
      <c r="D11" s="41">
        <v>13</v>
      </c>
      <c r="E11" s="115">
        <v>68.42105263157895</v>
      </c>
      <c r="F11" s="41">
        <v>7</v>
      </c>
      <c r="G11" s="115">
        <v>36.84210526315789</v>
      </c>
      <c r="H11" s="41">
        <v>6</v>
      </c>
      <c r="I11" s="42">
        <v>31.57894736842105</v>
      </c>
      <c r="J11" s="41"/>
      <c r="K11" s="42"/>
      <c r="L11" s="41">
        <v>6</v>
      </c>
      <c r="M11" s="10">
        <v>31.57894736842105</v>
      </c>
    </row>
    <row r="12" spans="1:13" s="35" customFormat="1" ht="12.75">
      <c r="A12" s="19">
        <v>7</v>
      </c>
      <c r="B12" s="21" t="s">
        <v>289</v>
      </c>
      <c r="C12" s="41">
        <v>21</v>
      </c>
      <c r="D12" s="41">
        <v>14</v>
      </c>
      <c r="E12" s="115">
        <v>66.66666666666666</v>
      </c>
      <c r="F12" s="41">
        <v>3</v>
      </c>
      <c r="G12" s="115">
        <v>14.285714285714285</v>
      </c>
      <c r="H12" s="41">
        <v>10</v>
      </c>
      <c r="I12" s="42">
        <v>47.61904761904761</v>
      </c>
      <c r="J12" s="41">
        <v>1</v>
      </c>
      <c r="K12" s="42">
        <v>4.761904761904762</v>
      </c>
      <c r="L12" s="41">
        <v>7</v>
      </c>
      <c r="M12" s="10">
        <v>33.33333333333333</v>
      </c>
    </row>
    <row r="13" spans="1:13" s="35" customFormat="1" ht="22.5" customHeight="1">
      <c r="A13" s="19">
        <v>8</v>
      </c>
      <c r="B13" s="21" t="s">
        <v>286</v>
      </c>
      <c r="C13" s="41">
        <v>16</v>
      </c>
      <c r="D13" s="41">
        <v>10</v>
      </c>
      <c r="E13" s="115">
        <v>62.5</v>
      </c>
      <c r="F13" s="41">
        <v>4</v>
      </c>
      <c r="G13" s="115">
        <v>25</v>
      </c>
      <c r="H13" s="41">
        <v>6</v>
      </c>
      <c r="I13" s="42">
        <v>37.5</v>
      </c>
      <c r="J13" s="41"/>
      <c r="K13" s="42"/>
      <c r="L13" s="41">
        <v>6</v>
      </c>
      <c r="M13" s="10">
        <v>37.5</v>
      </c>
    </row>
    <row r="14" spans="1:13" s="36" customFormat="1" ht="18.75" customHeight="1">
      <c r="A14" s="178" t="s">
        <v>295</v>
      </c>
      <c r="B14" s="179"/>
      <c r="C14" s="54">
        <f>SUM(C6:C13)</f>
        <v>135</v>
      </c>
      <c r="D14" s="54">
        <f>SUM(D6:D13)</f>
        <v>111</v>
      </c>
      <c r="E14" s="49">
        <f>D14/C14*100</f>
        <v>82.22222222222221</v>
      </c>
      <c r="F14" s="54">
        <f>SUM(F6:F13)</f>
        <v>53</v>
      </c>
      <c r="G14" s="49">
        <f>F14/C14*100</f>
        <v>39.25925925925926</v>
      </c>
      <c r="H14" s="54">
        <f>SUM(H6:H13)</f>
        <v>56</v>
      </c>
      <c r="I14" s="49">
        <f>H14/C14*100</f>
        <v>41.48148148148148</v>
      </c>
      <c r="J14" s="54">
        <f>SUM(J6:J13)</f>
        <v>2</v>
      </c>
      <c r="K14" s="49">
        <f>J14/C14*100</f>
        <v>1.4814814814814816</v>
      </c>
      <c r="L14" s="54">
        <f>SUM(L6:L13)</f>
        <v>24</v>
      </c>
      <c r="M14" s="49">
        <f>L14/C14*100</f>
        <v>17.77777777777778</v>
      </c>
    </row>
    <row r="15" ht="12.75">
      <c r="B15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</sheetData>
  <sheetProtection/>
  <mergeCells count="12">
    <mergeCell ref="A5:M5"/>
    <mergeCell ref="A14:B14"/>
    <mergeCell ref="A1:M1"/>
    <mergeCell ref="A2:A4"/>
    <mergeCell ref="B2:B4"/>
    <mergeCell ref="C2:C4"/>
    <mergeCell ref="D2:E3"/>
    <mergeCell ref="F2:K2"/>
    <mergeCell ref="L2:M3"/>
    <mergeCell ref="F3:G3"/>
    <mergeCell ref="H3:I3"/>
    <mergeCell ref="J3:K3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FF99"/>
  </sheetPr>
  <dimension ref="A1:O13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.8515625" style="5" customWidth="1"/>
    <col min="2" max="2" width="26.140625" style="5" customWidth="1"/>
    <col min="3" max="3" width="7.8515625" style="5" customWidth="1"/>
    <col min="4" max="5" width="6.8515625" style="5" customWidth="1"/>
    <col min="6" max="6" width="6.7109375" style="5" customWidth="1"/>
    <col min="7" max="7" width="6.0039062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3.75" customHeight="1">
      <c r="A1" s="167" t="s">
        <v>341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6"/>
      <c r="O1" s="6"/>
    </row>
    <row r="2" spans="1:15" s="35" customFormat="1" ht="21" customHeight="1">
      <c r="A2" s="157" t="s">
        <v>0</v>
      </c>
      <c r="B2" s="157" t="s">
        <v>54</v>
      </c>
      <c r="C2" s="158" t="s">
        <v>225</v>
      </c>
      <c r="D2" s="152" t="s">
        <v>105</v>
      </c>
      <c r="E2" s="153"/>
      <c r="F2" s="149" t="s">
        <v>1</v>
      </c>
      <c r="G2" s="151"/>
      <c r="H2" s="151"/>
      <c r="I2" s="151"/>
      <c r="J2" s="151"/>
      <c r="K2" s="150"/>
      <c r="L2" s="152" t="s">
        <v>106</v>
      </c>
      <c r="M2" s="153"/>
      <c r="N2" s="34"/>
      <c r="O2" s="34"/>
    </row>
    <row r="3" spans="1:13" s="35" customFormat="1" ht="55.5" customHeight="1">
      <c r="A3" s="157"/>
      <c r="B3" s="157"/>
      <c r="C3" s="159"/>
      <c r="D3" s="154"/>
      <c r="E3" s="155"/>
      <c r="F3" s="149" t="s">
        <v>2</v>
      </c>
      <c r="G3" s="150"/>
      <c r="H3" s="149" t="s">
        <v>3</v>
      </c>
      <c r="I3" s="150"/>
      <c r="J3" s="149" t="s">
        <v>4</v>
      </c>
      <c r="K3" s="150"/>
      <c r="L3" s="154"/>
      <c r="M3" s="155"/>
    </row>
    <row r="4" spans="1:13" s="35" customFormat="1" ht="41.25" customHeight="1">
      <c r="A4" s="157"/>
      <c r="B4" s="157"/>
      <c r="C4" s="160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35" customFormat="1" ht="23.25" customHeight="1">
      <c r="A5" s="169" t="s">
        <v>117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3" s="35" customFormat="1" ht="24">
      <c r="A6" s="19">
        <v>1</v>
      </c>
      <c r="B6" s="47" t="s">
        <v>17</v>
      </c>
      <c r="C6" s="19">
        <v>83</v>
      </c>
      <c r="D6" s="19">
        <v>74</v>
      </c>
      <c r="E6" s="46">
        <v>89.1566265060241</v>
      </c>
      <c r="F6" s="19">
        <v>18</v>
      </c>
      <c r="G6" s="46">
        <v>21.686746987951807</v>
      </c>
      <c r="H6" s="19">
        <v>23</v>
      </c>
      <c r="I6" s="46">
        <v>27.710843373493976</v>
      </c>
      <c r="J6" s="19">
        <v>33</v>
      </c>
      <c r="K6" s="46">
        <v>39.75903614457831</v>
      </c>
      <c r="L6" s="19">
        <v>9</v>
      </c>
      <c r="M6" s="46">
        <v>10.843373493975903</v>
      </c>
    </row>
    <row r="7" spans="1:13" s="35" customFormat="1" ht="14.25" customHeight="1">
      <c r="A7" s="19">
        <v>2</v>
      </c>
      <c r="B7" s="47" t="s">
        <v>18</v>
      </c>
      <c r="C7" s="19">
        <v>67</v>
      </c>
      <c r="D7" s="19">
        <v>27</v>
      </c>
      <c r="E7" s="46">
        <v>40.298507462686565</v>
      </c>
      <c r="F7" s="19">
        <v>7</v>
      </c>
      <c r="G7" s="46">
        <v>10.44776119402985</v>
      </c>
      <c r="H7" s="19">
        <v>16</v>
      </c>
      <c r="I7" s="46">
        <v>23.88059701492537</v>
      </c>
      <c r="J7" s="19">
        <v>4</v>
      </c>
      <c r="K7" s="46">
        <v>5.970149253731343</v>
      </c>
      <c r="L7" s="19">
        <v>36</v>
      </c>
      <c r="M7" s="46">
        <v>53.73134328358209</v>
      </c>
    </row>
    <row r="8" spans="1:13" s="35" customFormat="1" ht="15.75" customHeight="1">
      <c r="A8" s="19">
        <v>3</v>
      </c>
      <c r="B8" s="47" t="s">
        <v>42</v>
      </c>
      <c r="C8" s="19">
        <v>1</v>
      </c>
      <c r="D8" s="19">
        <v>0</v>
      </c>
      <c r="E8" s="46">
        <v>0</v>
      </c>
      <c r="F8" s="19"/>
      <c r="G8" s="46"/>
      <c r="H8" s="19"/>
      <c r="I8" s="46"/>
      <c r="J8" s="19"/>
      <c r="K8" s="46"/>
      <c r="L8" s="19">
        <v>1</v>
      </c>
      <c r="M8" s="46">
        <v>100</v>
      </c>
    </row>
    <row r="9" spans="1:13" s="35" customFormat="1" ht="16.5" customHeight="1">
      <c r="A9" s="19">
        <v>4</v>
      </c>
      <c r="B9" s="47" t="s">
        <v>242</v>
      </c>
      <c r="C9" s="19">
        <v>33</v>
      </c>
      <c r="D9" s="19">
        <v>18</v>
      </c>
      <c r="E9" s="46">
        <v>54.54545454545454</v>
      </c>
      <c r="F9" s="19">
        <v>4</v>
      </c>
      <c r="G9" s="46">
        <v>12.121212121212121</v>
      </c>
      <c r="H9" s="19">
        <v>11</v>
      </c>
      <c r="I9" s="46">
        <v>33.33333333333333</v>
      </c>
      <c r="J9" s="19">
        <v>3</v>
      </c>
      <c r="K9" s="46">
        <v>9.090909090909092</v>
      </c>
      <c r="L9" s="19">
        <v>12</v>
      </c>
      <c r="M9" s="46">
        <v>36.36363636363637</v>
      </c>
    </row>
    <row r="10" spans="1:13" s="35" customFormat="1" ht="26.25" customHeight="1">
      <c r="A10" s="19">
        <v>5</v>
      </c>
      <c r="B10" s="47" t="s">
        <v>230</v>
      </c>
      <c r="C10" s="19">
        <v>5</v>
      </c>
      <c r="D10" s="19">
        <v>5</v>
      </c>
      <c r="E10" s="46">
        <v>100</v>
      </c>
      <c r="F10" s="19"/>
      <c r="G10" s="46"/>
      <c r="H10" s="19">
        <v>2</v>
      </c>
      <c r="I10" s="46">
        <v>40</v>
      </c>
      <c r="J10" s="19">
        <v>3</v>
      </c>
      <c r="K10" s="46">
        <v>60</v>
      </c>
      <c r="L10" s="19"/>
      <c r="M10" s="46"/>
    </row>
    <row r="11" spans="1:13" s="35" customFormat="1" ht="15" customHeight="1">
      <c r="A11" s="19">
        <v>6</v>
      </c>
      <c r="B11" s="47" t="s">
        <v>43</v>
      </c>
      <c r="C11" s="19">
        <v>6</v>
      </c>
      <c r="D11" s="19">
        <v>5</v>
      </c>
      <c r="E11" s="46">
        <v>83.33333333333334</v>
      </c>
      <c r="F11" s="19">
        <v>1</v>
      </c>
      <c r="G11" s="46">
        <v>16.666666666666664</v>
      </c>
      <c r="H11" s="19">
        <v>3</v>
      </c>
      <c r="I11" s="46">
        <v>50</v>
      </c>
      <c r="J11" s="19">
        <v>1</v>
      </c>
      <c r="K11" s="46">
        <v>16.666666666666664</v>
      </c>
      <c r="L11" s="19">
        <v>1</v>
      </c>
      <c r="M11" s="46">
        <v>16.666666666666664</v>
      </c>
    </row>
    <row r="12" spans="1:13" s="35" customFormat="1" ht="15" customHeight="1">
      <c r="A12" s="19">
        <v>7</v>
      </c>
      <c r="B12" s="47" t="s">
        <v>16</v>
      </c>
      <c r="C12" s="19">
        <v>1</v>
      </c>
      <c r="D12" s="19">
        <v>0</v>
      </c>
      <c r="E12" s="46">
        <v>0</v>
      </c>
      <c r="F12" s="19"/>
      <c r="G12" s="46"/>
      <c r="H12" s="19"/>
      <c r="I12" s="46"/>
      <c r="J12" s="19"/>
      <c r="K12" s="46"/>
      <c r="L12" s="19">
        <v>1</v>
      </c>
      <c r="M12" s="46">
        <v>100</v>
      </c>
    </row>
    <row r="13" spans="1:13" s="35" customFormat="1" ht="18" customHeight="1">
      <c r="A13" s="19">
        <v>8</v>
      </c>
      <c r="B13" s="47" t="s">
        <v>44</v>
      </c>
      <c r="C13" s="19">
        <v>13</v>
      </c>
      <c r="D13" s="19">
        <v>10</v>
      </c>
      <c r="E13" s="46">
        <v>76.92307692307693</v>
      </c>
      <c r="F13" s="19">
        <v>6</v>
      </c>
      <c r="G13" s="46">
        <v>46.15384615384615</v>
      </c>
      <c r="H13" s="19">
        <v>4</v>
      </c>
      <c r="I13" s="46">
        <v>30.76923076923077</v>
      </c>
      <c r="J13" s="19"/>
      <c r="K13" s="46"/>
      <c r="L13" s="19">
        <v>3</v>
      </c>
      <c r="M13" s="46">
        <v>23.076923076923077</v>
      </c>
    </row>
    <row r="14" spans="1:13" s="35" customFormat="1" ht="15" customHeight="1">
      <c r="A14" s="19">
        <v>9</v>
      </c>
      <c r="B14" s="47" t="s">
        <v>21</v>
      </c>
      <c r="C14" s="19">
        <v>1</v>
      </c>
      <c r="D14" s="19">
        <v>1</v>
      </c>
      <c r="E14" s="46">
        <v>100</v>
      </c>
      <c r="F14" s="19">
        <v>1</v>
      </c>
      <c r="G14" s="46">
        <v>100</v>
      </c>
      <c r="H14" s="19"/>
      <c r="I14" s="46"/>
      <c r="J14" s="19"/>
      <c r="K14" s="46"/>
      <c r="L14" s="19"/>
      <c r="M14" s="46"/>
    </row>
    <row r="15" spans="1:13" s="35" customFormat="1" ht="15" customHeight="1">
      <c r="A15" s="19">
        <v>10</v>
      </c>
      <c r="B15" s="47" t="s">
        <v>111</v>
      </c>
      <c r="C15" s="19">
        <v>6</v>
      </c>
      <c r="D15" s="19">
        <v>6</v>
      </c>
      <c r="E15" s="46">
        <v>100</v>
      </c>
      <c r="F15" s="19">
        <v>4</v>
      </c>
      <c r="G15" s="46">
        <v>66.66666666666666</v>
      </c>
      <c r="H15" s="19"/>
      <c r="I15" s="46"/>
      <c r="J15" s="19">
        <v>2</v>
      </c>
      <c r="K15" s="46">
        <v>33.33333333333333</v>
      </c>
      <c r="L15" s="19"/>
      <c r="M15" s="46"/>
    </row>
    <row r="16" spans="1:13" s="35" customFormat="1" ht="15" customHeight="1">
      <c r="A16" s="19">
        <v>11</v>
      </c>
      <c r="B16" s="47" t="s">
        <v>212</v>
      </c>
      <c r="C16" s="19">
        <v>4</v>
      </c>
      <c r="D16" s="19">
        <v>2</v>
      </c>
      <c r="E16" s="46">
        <v>50</v>
      </c>
      <c r="F16" s="19"/>
      <c r="G16" s="46"/>
      <c r="H16" s="19">
        <v>2</v>
      </c>
      <c r="I16" s="46">
        <v>50</v>
      </c>
      <c r="J16" s="19"/>
      <c r="K16" s="46"/>
      <c r="L16" s="19"/>
      <c r="M16" s="46"/>
    </row>
    <row r="17" spans="1:13" s="35" customFormat="1" ht="15" customHeight="1">
      <c r="A17" s="19">
        <v>12</v>
      </c>
      <c r="B17" s="47" t="s">
        <v>248</v>
      </c>
      <c r="C17" s="19">
        <v>4</v>
      </c>
      <c r="D17" s="19">
        <v>2</v>
      </c>
      <c r="E17" s="46">
        <v>50</v>
      </c>
      <c r="F17" s="19">
        <v>1</v>
      </c>
      <c r="G17" s="46">
        <v>25</v>
      </c>
      <c r="H17" s="19">
        <v>1</v>
      </c>
      <c r="I17" s="46">
        <v>25</v>
      </c>
      <c r="J17" s="19"/>
      <c r="K17" s="46"/>
      <c r="L17" s="19">
        <v>2</v>
      </c>
      <c r="M17" s="46">
        <v>50</v>
      </c>
    </row>
    <row r="18" spans="1:13" s="35" customFormat="1" ht="15" customHeight="1">
      <c r="A18" s="19">
        <v>13</v>
      </c>
      <c r="B18" s="47" t="s">
        <v>209</v>
      </c>
      <c r="C18" s="19">
        <v>6</v>
      </c>
      <c r="D18" s="19">
        <v>2</v>
      </c>
      <c r="E18" s="46">
        <v>33.33333333333333</v>
      </c>
      <c r="F18" s="19">
        <v>2</v>
      </c>
      <c r="G18" s="46">
        <v>33.33333333333333</v>
      </c>
      <c r="H18" s="19"/>
      <c r="I18" s="46"/>
      <c r="J18" s="19"/>
      <c r="K18" s="46"/>
      <c r="L18" s="19">
        <v>4</v>
      </c>
      <c r="M18" s="46">
        <v>66.66666666666666</v>
      </c>
    </row>
    <row r="19" spans="1:13" s="36" customFormat="1" ht="18.75" customHeight="1">
      <c r="A19" s="178" t="s">
        <v>103</v>
      </c>
      <c r="B19" s="179"/>
      <c r="C19" s="54">
        <f>SUM(C6:C18)</f>
        <v>230</v>
      </c>
      <c r="D19" s="54">
        <f>SUM(D6:D18)</f>
        <v>152</v>
      </c>
      <c r="E19" s="49">
        <f>D19/C19*100</f>
        <v>66.08695652173913</v>
      </c>
      <c r="F19" s="54">
        <f>SUM(F6:F18)</f>
        <v>44</v>
      </c>
      <c r="G19" s="49">
        <f>F19/C19*100</f>
        <v>19.130434782608695</v>
      </c>
      <c r="H19" s="54">
        <f>SUM(H6:H18)</f>
        <v>62</v>
      </c>
      <c r="I19" s="49">
        <f>H19/C19*100</f>
        <v>26.956521739130434</v>
      </c>
      <c r="J19" s="54">
        <f>SUM(J6:J18)</f>
        <v>46</v>
      </c>
      <c r="K19" s="49">
        <f>J19/C19*100</f>
        <v>20</v>
      </c>
      <c r="L19" s="54">
        <f>SUM(L6:L18)</f>
        <v>69</v>
      </c>
      <c r="M19" s="49">
        <f>L19/C19*100</f>
        <v>30</v>
      </c>
    </row>
    <row r="20" spans="1:13" ht="12.75">
      <c r="A20" s="14"/>
      <c r="B20" s="50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2.75">
      <c r="A21" s="14"/>
      <c r="B21" s="5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2.75">
      <c r="A22" s="14"/>
      <c r="B22" s="50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</sheetData>
  <sheetProtection/>
  <mergeCells count="12">
    <mergeCell ref="A1:M1"/>
    <mergeCell ref="A2:A4"/>
    <mergeCell ref="B2:B4"/>
    <mergeCell ref="C2:C4"/>
    <mergeCell ref="D2:E3"/>
    <mergeCell ref="H3:I3"/>
    <mergeCell ref="J3:K3"/>
    <mergeCell ref="A5:M5"/>
    <mergeCell ref="A19:B19"/>
    <mergeCell ref="F2:K2"/>
    <mergeCell ref="L2:M3"/>
    <mergeCell ref="F3:G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9FF99"/>
  </sheetPr>
  <dimension ref="A1:O124"/>
  <sheetViews>
    <sheetView zoomScalePageLayoutView="0" workbookViewId="0" topLeftCell="A1">
      <selection activeCell="U3" sqref="U3"/>
    </sheetView>
  </sheetViews>
  <sheetFormatPr defaultColWidth="9.140625" defaultRowHeight="12.75"/>
  <cols>
    <col min="1" max="1" width="3.8515625" style="5" customWidth="1"/>
    <col min="2" max="2" width="27.00390625" style="5" customWidth="1"/>
    <col min="3" max="3" width="7.8515625" style="5" customWidth="1"/>
    <col min="4" max="4" width="6.421875" style="5" customWidth="1"/>
    <col min="5" max="6" width="6.28125" style="5" customWidth="1"/>
    <col min="7" max="7" width="6.42187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3" customHeight="1">
      <c r="A1" s="167" t="s">
        <v>360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6"/>
      <c r="O1" s="6"/>
    </row>
    <row r="2" spans="1:15" s="35" customFormat="1" ht="21" customHeight="1">
      <c r="A2" s="157" t="s">
        <v>0</v>
      </c>
      <c r="B2" s="157" t="s">
        <v>115</v>
      </c>
      <c r="C2" s="157" t="s">
        <v>104</v>
      </c>
      <c r="D2" s="157" t="s">
        <v>105</v>
      </c>
      <c r="E2" s="157"/>
      <c r="F2" s="157" t="s">
        <v>1</v>
      </c>
      <c r="G2" s="157"/>
      <c r="H2" s="157"/>
      <c r="I2" s="157"/>
      <c r="J2" s="157"/>
      <c r="K2" s="157"/>
      <c r="L2" s="157" t="s">
        <v>106</v>
      </c>
      <c r="M2" s="157"/>
      <c r="N2" s="34"/>
      <c r="O2" s="34"/>
    </row>
    <row r="3" spans="1:13" s="35" customFormat="1" ht="59.25" customHeight="1">
      <c r="A3" s="157"/>
      <c r="B3" s="157"/>
      <c r="C3" s="157"/>
      <c r="D3" s="157"/>
      <c r="E3" s="157"/>
      <c r="F3" s="157" t="s">
        <v>2</v>
      </c>
      <c r="G3" s="157"/>
      <c r="H3" s="157" t="s">
        <v>3</v>
      </c>
      <c r="I3" s="157"/>
      <c r="J3" s="157" t="s">
        <v>4</v>
      </c>
      <c r="K3" s="157"/>
      <c r="L3" s="157"/>
      <c r="M3" s="157"/>
    </row>
    <row r="4" spans="1:13" s="35" customFormat="1" ht="41.25" customHeight="1">
      <c r="A4" s="157"/>
      <c r="B4" s="157"/>
      <c r="C4" s="157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35" customFormat="1" ht="23.25" customHeight="1">
      <c r="A5" s="177" t="s">
        <v>117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3" s="35" customFormat="1" ht="36">
      <c r="A6" s="19">
        <v>1</v>
      </c>
      <c r="B6" s="26" t="s">
        <v>315</v>
      </c>
      <c r="C6" s="19">
        <v>62</v>
      </c>
      <c r="D6" s="19">
        <v>54</v>
      </c>
      <c r="E6" s="114">
        <v>87.09677419354838</v>
      </c>
      <c r="F6" s="19">
        <v>1</v>
      </c>
      <c r="G6" s="114">
        <v>1.6129032258064515</v>
      </c>
      <c r="H6" s="19">
        <v>17</v>
      </c>
      <c r="I6" s="46">
        <v>27.419354838709676</v>
      </c>
      <c r="J6" s="19">
        <v>36</v>
      </c>
      <c r="K6" s="46">
        <v>58.06451612903226</v>
      </c>
      <c r="L6" s="19">
        <v>8</v>
      </c>
      <c r="M6" s="46">
        <v>12.903225806451612</v>
      </c>
    </row>
    <row r="7" spans="1:13" s="35" customFormat="1" ht="36">
      <c r="A7" s="19">
        <v>2</v>
      </c>
      <c r="B7" s="26" t="s">
        <v>116</v>
      </c>
      <c r="C7" s="19">
        <v>20</v>
      </c>
      <c r="D7" s="19">
        <v>15</v>
      </c>
      <c r="E7" s="114">
        <v>75</v>
      </c>
      <c r="F7" s="19">
        <v>6</v>
      </c>
      <c r="G7" s="114">
        <v>30</v>
      </c>
      <c r="H7" s="19">
        <v>9</v>
      </c>
      <c r="I7" s="46">
        <v>45</v>
      </c>
      <c r="J7" s="19">
        <v>0</v>
      </c>
      <c r="K7" s="46">
        <v>0</v>
      </c>
      <c r="L7" s="19">
        <v>5</v>
      </c>
      <c r="M7" s="46">
        <v>25</v>
      </c>
    </row>
    <row r="8" spans="1:13" s="35" customFormat="1" ht="36">
      <c r="A8" s="19">
        <v>3</v>
      </c>
      <c r="B8" s="26" t="s">
        <v>231</v>
      </c>
      <c r="C8" s="19">
        <v>35</v>
      </c>
      <c r="D8" s="19">
        <v>25</v>
      </c>
      <c r="E8" s="114">
        <v>71.42857142857143</v>
      </c>
      <c r="F8" s="19">
        <v>10</v>
      </c>
      <c r="G8" s="114">
        <v>28.57142857142857</v>
      </c>
      <c r="H8" s="19">
        <v>14</v>
      </c>
      <c r="I8" s="46">
        <v>40</v>
      </c>
      <c r="J8" s="19">
        <v>1</v>
      </c>
      <c r="K8" s="46">
        <v>2.857142857142857</v>
      </c>
      <c r="L8" s="19">
        <v>10</v>
      </c>
      <c r="M8" s="46">
        <v>28.57142857142857</v>
      </c>
    </row>
    <row r="9" spans="1:13" s="35" customFormat="1" ht="48">
      <c r="A9" s="19">
        <v>4</v>
      </c>
      <c r="B9" s="26" t="s">
        <v>314</v>
      </c>
      <c r="C9" s="19">
        <v>42</v>
      </c>
      <c r="D9" s="19">
        <v>28</v>
      </c>
      <c r="E9" s="114">
        <v>66.66666666666666</v>
      </c>
      <c r="F9" s="19">
        <v>15</v>
      </c>
      <c r="G9" s="114">
        <v>35.714285714285715</v>
      </c>
      <c r="H9" s="19">
        <v>11</v>
      </c>
      <c r="I9" s="46">
        <v>26.190476190476193</v>
      </c>
      <c r="J9" s="19">
        <v>2</v>
      </c>
      <c r="K9" s="46">
        <v>4.761904761904762</v>
      </c>
      <c r="L9" s="19">
        <v>5</v>
      </c>
      <c r="M9" s="46">
        <v>11.904761904761903</v>
      </c>
    </row>
    <row r="10" spans="1:13" s="35" customFormat="1" ht="48">
      <c r="A10" s="19">
        <v>5</v>
      </c>
      <c r="B10" s="26" t="s">
        <v>249</v>
      </c>
      <c r="C10" s="19">
        <v>27</v>
      </c>
      <c r="D10" s="19">
        <v>13</v>
      </c>
      <c r="E10" s="114">
        <v>48.148148148148145</v>
      </c>
      <c r="F10" s="19">
        <v>4</v>
      </c>
      <c r="G10" s="114">
        <v>14.814814814814813</v>
      </c>
      <c r="H10" s="19">
        <v>7</v>
      </c>
      <c r="I10" s="46">
        <v>25.925925925925924</v>
      </c>
      <c r="J10" s="19">
        <v>2</v>
      </c>
      <c r="K10" s="46">
        <v>7.4074074074074066</v>
      </c>
      <c r="L10" s="19">
        <v>14</v>
      </c>
      <c r="M10" s="46">
        <v>51.85185185185185</v>
      </c>
    </row>
    <row r="11" spans="1:13" s="35" customFormat="1" ht="60">
      <c r="A11" s="19">
        <v>6</v>
      </c>
      <c r="B11" s="26" t="s">
        <v>247</v>
      </c>
      <c r="C11" s="19">
        <v>10</v>
      </c>
      <c r="D11" s="19">
        <v>4</v>
      </c>
      <c r="E11" s="114">
        <v>40</v>
      </c>
      <c r="F11" s="19">
        <v>0</v>
      </c>
      <c r="G11" s="114">
        <v>0</v>
      </c>
      <c r="H11" s="19">
        <v>0</v>
      </c>
      <c r="I11" s="46">
        <v>0</v>
      </c>
      <c r="J11" s="19">
        <v>4</v>
      </c>
      <c r="K11" s="46">
        <v>40</v>
      </c>
      <c r="L11" s="19">
        <v>6</v>
      </c>
      <c r="M11" s="46">
        <v>60</v>
      </c>
    </row>
    <row r="12" spans="1:13" s="35" customFormat="1" ht="63" customHeight="1">
      <c r="A12" s="19">
        <v>7</v>
      </c>
      <c r="B12" s="26" t="s">
        <v>326</v>
      </c>
      <c r="C12" s="19">
        <v>34</v>
      </c>
      <c r="D12" s="19">
        <v>13</v>
      </c>
      <c r="E12" s="114">
        <v>38.23529411764706</v>
      </c>
      <c r="F12" s="19">
        <v>8</v>
      </c>
      <c r="G12" s="114">
        <v>23.52941176470588</v>
      </c>
      <c r="H12" s="19">
        <v>4</v>
      </c>
      <c r="I12" s="46">
        <v>11.76470588235294</v>
      </c>
      <c r="J12" s="19">
        <v>1</v>
      </c>
      <c r="K12" s="46">
        <v>2.941176470588235</v>
      </c>
      <c r="L12" s="19">
        <v>21</v>
      </c>
      <c r="M12" s="46">
        <v>61.76470588235294</v>
      </c>
    </row>
    <row r="13" spans="1:13" s="36" customFormat="1" ht="18.75" customHeight="1">
      <c r="A13" s="178" t="s">
        <v>139</v>
      </c>
      <c r="B13" s="179"/>
      <c r="C13" s="54">
        <f>SUM(C6:C12)</f>
        <v>230</v>
      </c>
      <c r="D13" s="54">
        <f>SUM(D6:D12)</f>
        <v>152</v>
      </c>
      <c r="E13" s="49">
        <f>D13/C13*100</f>
        <v>66.08695652173913</v>
      </c>
      <c r="F13" s="54">
        <f>SUM(F6:F12)</f>
        <v>44</v>
      </c>
      <c r="G13" s="49">
        <f>F13/C13*100</f>
        <v>19.130434782608695</v>
      </c>
      <c r="H13" s="54">
        <f>SUM(H6:H12)</f>
        <v>62</v>
      </c>
      <c r="I13" s="49">
        <f>H13/C13*100</f>
        <v>26.956521739130434</v>
      </c>
      <c r="J13" s="54">
        <f>SUM(J6:J12)</f>
        <v>46</v>
      </c>
      <c r="K13" s="49">
        <f>J13/C13*100</f>
        <v>20</v>
      </c>
      <c r="L13" s="54">
        <f>SUM(L6:L12)</f>
        <v>69</v>
      </c>
      <c r="M13" s="49">
        <f>L13/C13*100</f>
        <v>30</v>
      </c>
    </row>
    <row r="14" ht="12.75">
      <c r="B14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</sheetData>
  <sheetProtection/>
  <mergeCells count="12">
    <mergeCell ref="J3:K3"/>
    <mergeCell ref="A5:M5"/>
    <mergeCell ref="A13:B13"/>
    <mergeCell ref="A1:M1"/>
    <mergeCell ref="A2:A4"/>
    <mergeCell ref="B2:B4"/>
    <mergeCell ref="C2:C4"/>
    <mergeCell ref="D2:E3"/>
    <mergeCell ref="F2:K2"/>
    <mergeCell ref="L2:M3"/>
    <mergeCell ref="F3:G3"/>
    <mergeCell ref="H3:I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6"/>
  <sheetViews>
    <sheetView zoomScale="91" zoomScaleNormal="91" zoomScalePageLayoutView="0" workbookViewId="0" topLeftCell="A1">
      <selection activeCell="B3" sqref="B3:B5"/>
    </sheetView>
  </sheetViews>
  <sheetFormatPr defaultColWidth="9.140625" defaultRowHeight="12.75"/>
  <cols>
    <col min="1" max="1" width="3.8515625" style="127" customWidth="1"/>
    <col min="2" max="2" width="26.28125" style="127" customWidth="1"/>
    <col min="3" max="3" width="14.7109375" style="127" customWidth="1"/>
    <col min="4" max="4" width="8.140625" style="127" customWidth="1"/>
    <col min="5" max="5" width="10.00390625" style="127" customWidth="1"/>
    <col min="6" max="6" width="10.28125" style="127" customWidth="1"/>
    <col min="7" max="7" width="7.8515625" style="127" customWidth="1"/>
    <col min="8" max="8" width="9.7109375" style="127" customWidth="1"/>
    <col min="9" max="10" width="9.8515625" style="127" customWidth="1"/>
    <col min="11" max="11" width="7.8515625" style="127" customWidth="1"/>
    <col min="12" max="12" width="7.00390625" style="127" customWidth="1"/>
    <col min="13" max="13" width="10.421875" style="127" customWidth="1"/>
    <col min="14" max="16384" width="9.140625" style="127" customWidth="1"/>
  </cols>
  <sheetData>
    <row r="1" spans="8:12" s="125" customFormat="1" ht="28.5" customHeight="1">
      <c r="H1" s="184"/>
      <c r="I1" s="184"/>
      <c r="J1" s="184"/>
      <c r="K1" s="184"/>
      <c r="L1" s="126"/>
    </row>
    <row r="2" spans="1:13" ht="51" customHeight="1">
      <c r="A2" s="185" t="s">
        <v>350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s="130" customFormat="1" ht="24" customHeight="1">
      <c r="A3" s="186" t="s">
        <v>0</v>
      </c>
      <c r="B3" s="187" t="s">
        <v>304</v>
      </c>
      <c r="C3" s="186" t="s">
        <v>140</v>
      </c>
      <c r="D3" s="186" t="s">
        <v>134</v>
      </c>
      <c r="E3" s="186"/>
      <c r="F3" s="186" t="s">
        <v>1</v>
      </c>
      <c r="G3" s="186"/>
      <c r="H3" s="186"/>
      <c r="I3" s="186"/>
      <c r="J3" s="186"/>
      <c r="K3" s="188"/>
      <c r="L3" s="189" t="s">
        <v>119</v>
      </c>
      <c r="M3" s="189"/>
    </row>
    <row r="4" spans="1:13" s="130" customFormat="1" ht="39" customHeight="1">
      <c r="A4" s="186"/>
      <c r="B4" s="187"/>
      <c r="C4" s="186"/>
      <c r="D4" s="186"/>
      <c r="E4" s="186"/>
      <c r="F4" s="186" t="s">
        <v>2</v>
      </c>
      <c r="G4" s="186"/>
      <c r="H4" s="186" t="s">
        <v>3</v>
      </c>
      <c r="I4" s="186"/>
      <c r="J4" s="186" t="s">
        <v>4</v>
      </c>
      <c r="K4" s="188"/>
      <c r="L4" s="189"/>
      <c r="M4" s="189"/>
    </row>
    <row r="5" spans="1:13" s="130" customFormat="1" ht="32.25" customHeight="1">
      <c r="A5" s="186"/>
      <c r="B5" s="187"/>
      <c r="C5" s="186"/>
      <c r="D5" s="128" t="s">
        <v>5</v>
      </c>
      <c r="E5" s="128" t="s">
        <v>55</v>
      </c>
      <c r="F5" s="128" t="s">
        <v>5</v>
      </c>
      <c r="G5" s="128" t="s">
        <v>55</v>
      </c>
      <c r="H5" s="128" t="s">
        <v>5</v>
      </c>
      <c r="I5" s="128" t="s">
        <v>55</v>
      </c>
      <c r="J5" s="128" t="s">
        <v>5</v>
      </c>
      <c r="K5" s="129" t="s">
        <v>55</v>
      </c>
      <c r="L5" s="128" t="s">
        <v>5</v>
      </c>
      <c r="M5" s="128" t="s">
        <v>55</v>
      </c>
    </row>
    <row r="6" spans="1:13" s="130" customFormat="1" ht="4.5" customHeight="1" hidden="1">
      <c r="A6" s="131"/>
      <c r="B6" s="59"/>
      <c r="C6" s="60"/>
      <c r="D6" s="60"/>
      <c r="E6" s="61"/>
      <c r="F6" s="60"/>
      <c r="G6" s="61"/>
      <c r="H6" s="60"/>
      <c r="I6" s="61"/>
      <c r="J6" s="60"/>
      <c r="K6" s="62"/>
      <c r="L6" s="132"/>
      <c r="M6" s="132"/>
    </row>
    <row r="7" spans="1:13" s="130" customFormat="1" ht="15.75">
      <c r="A7" s="104" t="s">
        <v>99</v>
      </c>
      <c r="B7" s="190" t="s">
        <v>120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</row>
    <row r="8" spans="1:13" s="38" customFormat="1" ht="22.5" customHeight="1">
      <c r="A8" s="122" t="s">
        <v>122</v>
      </c>
      <c r="B8" s="106" t="s">
        <v>300</v>
      </c>
      <c r="C8" s="63">
        <v>2984</v>
      </c>
      <c r="D8" s="63">
        <v>2363</v>
      </c>
      <c r="E8" s="64">
        <f aca="true" t="shared" si="0" ref="E8:E13">D8/C8*100</f>
        <v>79.18900804289544</v>
      </c>
      <c r="F8" s="63">
        <v>1143</v>
      </c>
      <c r="G8" s="64">
        <f aca="true" t="shared" si="1" ref="G8:G13">F8/C8*100</f>
        <v>38.30428954423593</v>
      </c>
      <c r="H8" s="63">
        <v>799</v>
      </c>
      <c r="I8" s="64">
        <f aca="true" t="shared" si="2" ref="I8:I13">H8/C8*100</f>
        <v>26.776139410187668</v>
      </c>
      <c r="J8" s="63">
        <v>421</v>
      </c>
      <c r="K8" s="64">
        <f aca="true" t="shared" si="3" ref="K8:K13">J8/C8*100</f>
        <v>14.108579088471851</v>
      </c>
      <c r="L8" s="104">
        <v>593</v>
      </c>
      <c r="M8" s="64">
        <f aca="true" t="shared" si="4" ref="M8:M13">L8/C8*100</f>
        <v>19.87265415549598</v>
      </c>
    </row>
    <row r="9" spans="1:13" s="38" customFormat="1" ht="22.5" customHeight="1">
      <c r="A9" s="122" t="s">
        <v>123</v>
      </c>
      <c r="B9" s="106" t="s">
        <v>299</v>
      </c>
      <c r="C9" s="63">
        <v>1674</v>
      </c>
      <c r="D9" s="63">
        <v>1327</v>
      </c>
      <c r="E9" s="64">
        <f t="shared" si="0"/>
        <v>79.27120669056153</v>
      </c>
      <c r="F9" s="105">
        <v>385</v>
      </c>
      <c r="G9" s="64">
        <f t="shared" si="1"/>
        <v>22.998805256869773</v>
      </c>
      <c r="H9" s="105">
        <v>824</v>
      </c>
      <c r="I9" s="64">
        <f t="shared" si="2"/>
        <v>49.22341696535245</v>
      </c>
      <c r="J9" s="105">
        <v>118</v>
      </c>
      <c r="K9" s="64">
        <f t="shared" si="3"/>
        <v>7.048984468339308</v>
      </c>
      <c r="L9" s="105">
        <v>343</v>
      </c>
      <c r="M9" s="64">
        <f t="shared" si="4"/>
        <v>20.48984468339307</v>
      </c>
    </row>
    <row r="10" spans="1:13" s="38" customFormat="1" ht="22.5" customHeight="1">
      <c r="A10" s="122" t="s">
        <v>124</v>
      </c>
      <c r="B10" s="106" t="s">
        <v>301</v>
      </c>
      <c r="C10" s="63">
        <v>330</v>
      </c>
      <c r="D10" s="63">
        <v>250</v>
      </c>
      <c r="E10" s="64">
        <f t="shared" si="0"/>
        <v>75.75757575757575</v>
      </c>
      <c r="F10" s="105">
        <v>86</v>
      </c>
      <c r="G10" s="64">
        <f t="shared" si="1"/>
        <v>26.060606060606062</v>
      </c>
      <c r="H10" s="105">
        <v>108</v>
      </c>
      <c r="I10" s="64">
        <f t="shared" si="2"/>
        <v>32.72727272727273</v>
      </c>
      <c r="J10" s="105">
        <v>56</v>
      </c>
      <c r="K10" s="64">
        <f t="shared" si="3"/>
        <v>16.969696969696972</v>
      </c>
      <c r="L10" s="105">
        <v>36</v>
      </c>
      <c r="M10" s="64">
        <f t="shared" si="4"/>
        <v>10.909090909090908</v>
      </c>
    </row>
    <row r="11" spans="1:13" s="38" customFormat="1" ht="22.5" customHeight="1">
      <c r="A11" s="122" t="s">
        <v>125</v>
      </c>
      <c r="B11" s="106" t="s">
        <v>302</v>
      </c>
      <c r="C11" s="63">
        <v>135</v>
      </c>
      <c r="D11" s="63">
        <v>111</v>
      </c>
      <c r="E11" s="64">
        <f t="shared" si="0"/>
        <v>82.22222222222221</v>
      </c>
      <c r="F11" s="63">
        <v>53</v>
      </c>
      <c r="G11" s="64">
        <f t="shared" si="1"/>
        <v>39.25925925925926</v>
      </c>
      <c r="H11" s="63">
        <v>56</v>
      </c>
      <c r="I11" s="64">
        <f t="shared" si="2"/>
        <v>41.48148148148148</v>
      </c>
      <c r="J11" s="63">
        <v>2</v>
      </c>
      <c r="K11" s="64">
        <f t="shared" si="3"/>
        <v>1.4814814814814816</v>
      </c>
      <c r="L11" s="104">
        <v>24</v>
      </c>
      <c r="M11" s="64">
        <f t="shared" si="4"/>
        <v>17.77777777777778</v>
      </c>
    </row>
    <row r="12" spans="1:13" s="38" customFormat="1" ht="22.5" customHeight="1">
      <c r="A12" s="122" t="s">
        <v>126</v>
      </c>
      <c r="B12" s="106" t="s">
        <v>303</v>
      </c>
      <c r="C12" s="63">
        <v>230</v>
      </c>
      <c r="D12" s="63">
        <v>152</v>
      </c>
      <c r="E12" s="64">
        <f t="shared" si="0"/>
        <v>66.08695652173913</v>
      </c>
      <c r="F12" s="63">
        <v>44</v>
      </c>
      <c r="G12" s="64">
        <f t="shared" si="1"/>
        <v>19.130434782608695</v>
      </c>
      <c r="H12" s="63">
        <v>62</v>
      </c>
      <c r="I12" s="64">
        <f t="shared" si="2"/>
        <v>26.956521739130434</v>
      </c>
      <c r="J12" s="63">
        <v>46</v>
      </c>
      <c r="K12" s="64">
        <f t="shared" si="3"/>
        <v>20</v>
      </c>
      <c r="L12" s="104">
        <v>69</v>
      </c>
      <c r="M12" s="64">
        <f t="shared" si="4"/>
        <v>30</v>
      </c>
    </row>
    <row r="13" spans="1:13" s="38" customFormat="1" ht="15.75">
      <c r="A13" s="192" t="s">
        <v>132</v>
      </c>
      <c r="B13" s="193"/>
      <c r="C13" s="139">
        <f>SUM(C8:C12)</f>
        <v>5353</v>
      </c>
      <c r="D13" s="139">
        <f>SUM(D8:D12)</f>
        <v>4203</v>
      </c>
      <c r="E13" s="140">
        <f t="shared" si="0"/>
        <v>78.51671959648795</v>
      </c>
      <c r="F13" s="139">
        <f>SUM(F8:F12)</f>
        <v>1711</v>
      </c>
      <c r="G13" s="140">
        <f t="shared" si="1"/>
        <v>31.963385017747058</v>
      </c>
      <c r="H13" s="139">
        <f>SUM(H8:H12)</f>
        <v>1849</v>
      </c>
      <c r="I13" s="140">
        <f t="shared" si="2"/>
        <v>34.541378666168505</v>
      </c>
      <c r="J13" s="139">
        <f>SUM(J8:J12)</f>
        <v>643</v>
      </c>
      <c r="K13" s="140">
        <f t="shared" si="3"/>
        <v>12.01195591257239</v>
      </c>
      <c r="L13" s="139">
        <f>SUM(L8:L12)</f>
        <v>1065</v>
      </c>
      <c r="M13" s="140">
        <f t="shared" si="4"/>
        <v>19.895385764991595</v>
      </c>
    </row>
    <row r="14" spans="1:13" ht="15.75">
      <c r="A14" s="122" t="s">
        <v>118</v>
      </c>
      <c r="B14" s="194" t="s">
        <v>121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</row>
    <row r="15" spans="1:13" ht="22.5" customHeight="1">
      <c r="A15" s="122" t="s">
        <v>127</v>
      </c>
      <c r="B15" s="106" t="s">
        <v>301</v>
      </c>
      <c r="C15" s="122">
        <v>21313</v>
      </c>
      <c r="D15" s="63">
        <v>18051</v>
      </c>
      <c r="E15" s="123">
        <f aca="true" t="shared" si="5" ref="E15:E20">D15/C15*100</f>
        <v>84.69478721906817</v>
      </c>
      <c r="F15" s="122">
        <v>5838</v>
      </c>
      <c r="G15" s="123">
        <f aca="true" t="shared" si="6" ref="G15:G20">F15/C15*100</f>
        <v>27.39173274527284</v>
      </c>
      <c r="H15" s="122">
        <v>10807</v>
      </c>
      <c r="I15" s="123">
        <f aca="true" t="shared" si="7" ref="I15:I20">H15/C15*100</f>
        <v>50.70614179139492</v>
      </c>
      <c r="J15" s="122">
        <v>1406</v>
      </c>
      <c r="K15" s="64">
        <f aca="true" t="shared" si="8" ref="K15:K20">J15/C15*100</f>
        <v>6.596912682400413</v>
      </c>
      <c r="L15" s="122">
        <v>3262</v>
      </c>
      <c r="M15" s="123">
        <f aca="true" t="shared" si="9" ref="M15:M20">L15/C15*100</f>
        <v>15.305212780931827</v>
      </c>
    </row>
    <row r="16" spans="1:13" ht="22.5" customHeight="1">
      <c r="A16" s="122" t="s">
        <v>128</v>
      </c>
      <c r="B16" s="106" t="s">
        <v>302</v>
      </c>
      <c r="C16" s="104">
        <v>14934</v>
      </c>
      <c r="D16" s="63">
        <v>12271</v>
      </c>
      <c r="E16" s="123">
        <f t="shared" si="5"/>
        <v>82.16820677648319</v>
      </c>
      <c r="F16" s="104">
        <v>4235</v>
      </c>
      <c r="G16" s="123">
        <f t="shared" si="6"/>
        <v>28.35810901299049</v>
      </c>
      <c r="H16" s="104">
        <v>6793</v>
      </c>
      <c r="I16" s="123">
        <f t="shared" si="7"/>
        <v>45.48680862461497</v>
      </c>
      <c r="J16" s="104">
        <v>1243</v>
      </c>
      <c r="K16" s="64">
        <f t="shared" si="8"/>
        <v>8.32328913887773</v>
      </c>
      <c r="L16" s="104">
        <v>2663</v>
      </c>
      <c r="M16" s="123">
        <f t="shared" si="9"/>
        <v>17.831793223516808</v>
      </c>
    </row>
    <row r="17" spans="1:13" ht="22.5" customHeight="1">
      <c r="A17" s="122" t="s">
        <v>129</v>
      </c>
      <c r="B17" s="106" t="s">
        <v>303</v>
      </c>
      <c r="C17" s="104">
        <v>2175</v>
      </c>
      <c r="D17" s="63">
        <v>1666</v>
      </c>
      <c r="E17" s="123">
        <f t="shared" si="5"/>
        <v>76.59770114942529</v>
      </c>
      <c r="F17" s="104">
        <v>691</v>
      </c>
      <c r="G17" s="123">
        <f t="shared" si="6"/>
        <v>31.77011494252874</v>
      </c>
      <c r="H17" s="104">
        <v>760</v>
      </c>
      <c r="I17" s="123">
        <f t="shared" si="7"/>
        <v>34.94252873563218</v>
      </c>
      <c r="J17" s="104">
        <v>215</v>
      </c>
      <c r="K17" s="64">
        <f t="shared" si="8"/>
        <v>9.885057471264368</v>
      </c>
      <c r="L17" s="104">
        <v>509</v>
      </c>
      <c r="M17" s="123">
        <f t="shared" si="9"/>
        <v>23.402298850574713</v>
      </c>
    </row>
    <row r="18" spans="1:13" ht="22.5" customHeight="1">
      <c r="A18" s="122" t="s">
        <v>130</v>
      </c>
      <c r="B18" s="106" t="s">
        <v>299</v>
      </c>
      <c r="C18" s="122">
        <v>33</v>
      </c>
      <c r="D18" s="63">
        <v>28</v>
      </c>
      <c r="E18" s="123">
        <f t="shared" si="5"/>
        <v>84.84848484848484</v>
      </c>
      <c r="F18" s="122">
        <v>4</v>
      </c>
      <c r="G18" s="123">
        <f t="shared" si="6"/>
        <v>12.121212121212121</v>
      </c>
      <c r="H18" s="122">
        <v>22</v>
      </c>
      <c r="I18" s="123">
        <f t="shared" si="7"/>
        <v>66.66666666666666</v>
      </c>
      <c r="J18" s="122">
        <v>2</v>
      </c>
      <c r="K18" s="64">
        <f t="shared" si="8"/>
        <v>6.0606060606060606</v>
      </c>
      <c r="L18" s="122">
        <v>5</v>
      </c>
      <c r="M18" s="123">
        <f t="shared" si="9"/>
        <v>15.151515151515152</v>
      </c>
    </row>
    <row r="19" spans="1:13" ht="15.75">
      <c r="A19" s="180" t="s">
        <v>131</v>
      </c>
      <c r="B19" s="181"/>
      <c r="C19" s="141">
        <f>SUM(C15:C18)</f>
        <v>38455</v>
      </c>
      <c r="D19" s="141">
        <f>SUM(D15:D18)</f>
        <v>32016</v>
      </c>
      <c r="E19" s="142">
        <f t="shared" si="5"/>
        <v>83.25575347809128</v>
      </c>
      <c r="F19" s="141">
        <f>SUM(F15:F18)</f>
        <v>10768</v>
      </c>
      <c r="G19" s="142">
        <f t="shared" si="6"/>
        <v>28.00156026524509</v>
      </c>
      <c r="H19" s="141">
        <f>SUM(H15:H18)</f>
        <v>18382</v>
      </c>
      <c r="I19" s="142">
        <f t="shared" si="7"/>
        <v>47.80132622545833</v>
      </c>
      <c r="J19" s="141">
        <f>SUM(J15:J18)</f>
        <v>2866</v>
      </c>
      <c r="K19" s="142">
        <f t="shared" si="8"/>
        <v>7.452866987387856</v>
      </c>
      <c r="L19" s="141">
        <f>SUM(L15:L18)</f>
        <v>6439</v>
      </c>
      <c r="M19" s="142">
        <f t="shared" si="9"/>
        <v>16.744246521908725</v>
      </c>
    </row>
    <row r="20" spans="1:13" ht="15.75">
      <c r="A20" s="182" t="s">
        <v>133</v>
      </c>
      <c r="B20" s="183"/>
      <c r="C20" s="141">
        <f>C19+C13</f>
        <v>43808</v>
      </c>
      <c r="D20" s="141">
        <f>D19+D13</f>
        <v>36219</v>
      </c>
      <c r="E20" s="142">
        <f t="shared" si="5"/>
        <v>82.67668005843682</v>
      </c>
      <c r="F20" s="141">
        <f>F19+F13</f>
        <v>12479</v>
      </c>
      <c r="G20" s="142">
        <f t="shared" si="6"/>
        <v>28.48566471877283</v>
      </c>
      <c r="H20" s="141">
        <f>H19+H13</f>
        <v>20231</v>
      </c>
      <c r="I20" s="142">
        <f t="shared" si="7"/>
        <v>46.18106281957633</v>
      </c>
      <c r="J20" s="141">
        <f>J19+J13</f>
        <v>3509</v>
      </c>
      <c r="K20" s="142">
        <f t="shared" si="8"/>
        <v>8.009952520087655</v>
      </c>
      <c r="L20" s="141">
        <f>L19+L13</f>
        <v>7504</v>
      </c>
      <c r="M20" s="142">
        <f t="shared" si="9"/>
        <v>17.129291453615778</v>
      </c>
    </row>
    <row r="22" spans="2:5" ht="15.75">
      <c r="B22" s="133" t="s">
        <v>232</v>
      </c>
      <c r="C22" s="133"/>
      <c r="D22" s="134"/>
      <c r="E22" s="134"/>
    </row>
    <row r="26" spans="4:12" ht="12.75">
      <c r="D26" s="135"/>
      <c r="F26" s="135"/>
      <c r="H26" s="135"/>
      <c r="J26" s="135"/>
      <c r="L26" s="135"/>
    </row>
  </sheetData>
  <sheetProtection/>
  <mergeCells count="16">
    <mergeCell ref="J4:K4"/>
    <mergeCell ref="B7:M7"/>
    <mergeCell ref="A13:B13"/>
    <mergeCell ref="B14:M14"/>
    <mergeCell ref="F4:G4"/>
    <mergeCell ref="H4:I4"/>
    <mergeCell ref="A19:B19"/>
    <mergeCell ref="A20:B20"/>
    <mergeCell ref="H1:K1"/>
    <mergeCell ref="A2:M2"/>
    <mergeCell ref="A3:A5"/>
    <mergeCell ref="B3:B5"/>
    <mergeCell ref="C3:C5"/>
    <mergeCell ref="D3:E4"/>
    <mergeCell ref="F3:K3"/>
    <mergeCell ref="L3:M4"/>
  </mergeCells>
  <printOptions/>
  <pageMargins left="0.31496062992125984" right="0.31496062992125984" top="0.31496062992125984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3"/>
  <sheetViews>
    <sheetView zoomScale="91" zoomScaleNormal="91" zoomScalePageLayoutView="0" workbookViewId="0" topLeftCell="A1">
      <selection activeCell="B3" sqref="B3:B5"/>
    </sheetView>
  </sheetViews>
  <sheetFormatPr defaultColWidth="9.140625" defaultRowHeight="12.75"/>
  <cols>
    <col min="1" max="1" width="3.8515625" style="127" customWidth="1"/>
    <col min="2" max="2" width="26.140625" style="127" customWidth="1"/>
    <col min="3" max="3" width="14.7109375" style="127" customWidth="1"/>
    <col min="4" max="4" width="10.00390625" style="127" customWidth="1"/>
    <col min="5" max="5" width="10.57421875" style="127" customWidth="1"/>
    <col min="6" max="6" width="10.28125" style="127" customWidth="1"/>
    <col min="7" max="7" width="7.8515625" style="127" customWidth="1"/>
    <col min="8" max="8" width="9.7109375" style="127" customWidth="1"/>
    <col min="9" max="10" width="9.8515625" style="127" customWidth="1"/>
    <col min="11" max="11" width="7.8515625" style="127" customWidth="1"/>
    <col min="12" max="12" width="7.00390625" style="127" customWidth="1"/>
    <col min="13" max="13" width="10.421875" style="127" customWidth="1"/>
    <col min="14" max="16384" width="9.140625" style="127" customWidth="1"/>
  </cols>
  <sheetData>
    <row r="1" spans="8:12" s="125" customFormat="1" ht="28.5" customHeight="1">
      <c r="H1" s="184"/>
      <c r="I1" s="184"/>
      <c r="J1" s="184"/>
      <c r="K1" s="184"/>
      <c r="L1" s="126"/>
    </row>
    <row r="2" spans="1:13" ht="39" customHeight="1">
      <c r="A2" s="185" t="s">
        <v>351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s="130" customFormat="1" ht="24" customHeight="1">
      <c r="A3" s="186" t="s">
        <v>0</v>
      </c>
      <c r="B3" s="187" t="s">
        <v>304</v>
      </c>
      <c r="C3" s="186" t="s">
        <v>140</v>
      </c>
      <c r="D3" s="186" t="s">
        <v>216</v>
      </c>
      <c r="E3" s="186"/>
      <c r="F3" s="188" t="s">
        <v>1</v>
      </c>
      <c r="G3" s="201"/>
      <c r="H3" s="201"/>
      <c r="I3" s="187"/>
      <c r="J3" s="202" t="s">
        <v>217</v>
      </c>
      <c r="K3" s="203"/>
      <c r="L3" s="189" t="s">
        <v>119</v>
      </c>
      <c r="M3" s="189"/>
    </row>
    <row r="4" spans="1:13" s="130" customFormat="1" ht="39" customHeight="1">
      <c r="A4" s="186"/>
      <c r="B4" s="187"/>
      <c r="C4" s="186"/>
      <c r="D4" s="186"/>
      <c r="E4" s="186"/>
      <c r="F4" s="186" t="s">
        <v>2</v>
      </c>
      <c r="G4" s="186"/>
      <c r="H4" s="186" t="s">
        <v>3</v>
      </c>
      <c r="I4" s="186"/>
      <c r="J4" s="204"/>
      <c r="K4" s="205"/>
      <c r="L4" s="189"/>
      <c r="M4" s="189"/>
    </row>
    <row r="5" spans="1:13" s="130" customFormat="1" ht="32.25" customHeight="1">
      <c r="A5" s="186"/>
      <c r="B5" s="187"/>
      <c r="C5" s="186"/>
      <c r="D5" s="128" t="s">
        <v>5</v>
      </c>
      <c r="E5" s="128" t="s">
        <v>333</v>
      </c>
      <c r="F5" s="128" t="s">
        <v>5</v>
      </c>
      <c r="G5" s="128" t="s">
        <v>55</v>
      </c>
      <c r="H5" s="128" t="s">
        <v>5</v>
      </c>
      <c r="I5" s="128" t="s">
        <v>55</v>
      </c>
      <c r="J5" s="128" t="s">
        <v>5</v>
      </c>
      <c r="K5" s="129" t="s">
        <v>331</v>
      </c>
      <c r="L5" s="128" t="s">
        <v>5</v>
      </c>
      <c r="M5" s="128" t="s">
        <v>333</v>
      </c>
    </row>
    <row r="6" spans="1:13" s="136" customFormat="1" ht="15.75" customHeight="1">
      <c r="A6" s="104" t="s">
        <v>99</v>
      </c>
      <c r="B6" s="206" t="s">
        <v>120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8"/>
    </row>
    <row r="7" spans="1:13" s="107" customFormat="1" ht="21" customHeight="1">
      <c r="A7" s="122" t="s">
        <v>122</v>
      </c>
      <c r="B7" s="106" t="s">
        <v>300</v>
      </c>
      <c r="C7" s="63">
        <v>2984</v>
      </c>
      <c r="D7" s="63">
        <v>2363</v>
      </c>
      <c r="E7" s="64">
        <f aca="true" t="shared" si="0" ref="E7:E12">D7/C7*100</f>
        <v>79.18900804289544</v>
      </c>
      <c r="F7" s="63">
        <v>1143</v>
      </c>
      <c r="G7" s="64">
        <f aca="true" t="shared" si="1" ref="G7:G12">F7/D7*100</f>
        <v>48.37071519255184</v>
      </c>
      <c r="H7" s="63">
        <v>799</v>
      </c>
      <c r="I7" s="64">
        <f aca="true" t="shared" si="2" ref="I7:I12">H7/D7*100</f>
        <v>33.81294964028777</v>
      </c>
      <c r="J7" s="63">
        <v>421</v>
      </c>
      <c r="K7" s="65">
        <f>J7/(C7-L7)*100</f>
        <v>17.607695524884985</v>
      </c>
      <c r="L7" s="104">
        <v>593</v>
      </c>
      <c r="M7" s="64">
        <f aca="true" t="shared" si="3" ref="M7:M12">L7/C7*100</f>
        <v>19.87265415549598</v>
      </c>
    </row>
    <row r="8" spans="1:13" s="107" customFormat="1" ht="21" customHeight="1">
      <c r="A8" s="122" t="s">
        <v>123</v>
      </c>
      <c r="B8" s="106" t="s">
        <v>299</v>
      </c>
      <c r="C8" s="63">
        <v>1674</v>
      </c>
      <c r="D8" s="63">
        <v>1327</v>
      </c>
      <c r="E8" s="64">
        <f t="shared" si="0"/>
        <v>79.27120669056153</v>
      </c>
      <c r="F8" s="105">
        <v>385</v>
      </c>
      <c r="G8" s="64">
        <f t="shared" si="1"/>
        <v>29.01281085154484</v>
      </c>
      <c r="H8" s="105">
        <v>824</v>
      </c>
      <c r="I8" s="64">
        <f t="shared" si="2"/>
        <v>62.094951017332335</v>
      </c>
      <c r="J8" s="105">
        <v>118</v>
      </c>
      <c r="K8" s="65">
        <f aca="true" t="shared" si="4" ref="K8:K19">J8/(C8-L8)*100</f>
        <v>8.865514650638618</v>
      </c>
      <c r="L8" s="105">
        <v>343</v>
      </c>
      <c r="M8" s="64">
        <f t="shared" si="3"/>
        <v>20.48984468339307</v>
      </c>
    </row>
    <row r="9" spans="1:13" s="107" customFormat="1" ht="21" customHeight="1">
      <c r="A9" s="122" t="s">
        <v>124</v>
      </c>
      <c r="B9" s="106" t="s">
        <v>301</v>
      </c>
      <c r="C9" s="63">
        <v>330</v>
      </c>
      <c r="D9" s="63">
        <v>250</v>
      </c>
      <c r="E9" s="64">
        <f t="shared" si="0"/>
        <v>75.75757575757575</v>
      </c>
      <c r="F9" s="105">
        <v>86</v>
      </c>
      <c r="G9" s="64">
        <f t="shared" si="1"/>
        <v>34.4</v>
      </c>
      <c r="H9" s="105">
        <v>108</v>
      </c>
      <c r="I9" s="64">
        <f t="shared" si="2"/>
        <v>43.2</v>
      </c>
      <c r="J9" s="105">
        <v>56</v>
      </c>
      <c r="K9" s="65">
        <f t="shared" si="4"/>
        <v>19.047619047619047</v>
      </c>
      <c r="L9" s="105">
        <v>36</v>
      </c>
      <c r="M9" s="64">
        <f t="shared" si="3"/>
        <v>10.909090909090908</v>
      </c>
    </row>
    <row r="10" spans="1:13" s="107" customFormat="1" ht="21" customHeight="1">
      <c r="A10" s="122" t="s">
        <v>125</v>
      </c>
      <c r="B10" s="106" t="s">
        <v>302</v>
      </c>
      <c r="C10" s="63">
        <v>135</v>
      </c>
      <c r="D10" s="63">
        <v>111</v>
      </c>
      <c r="E10" s="64">
        <f t="shared" si="0"/>
        <v>82.22222222222221</v>
      </c>
      <c r="F10" s="63">
        <v>53</v>
      </c>
      <c r="G10" s="64">
        <f t="shared" si="1"/>
        <v>47.74774774774775</v>
      </c>
      <c r="H10" s="63">
        <v>56</v>
      </c>
      <c r="I10" s="64">
        <f t="shared" si="2"/>
        <v>50.45045045045045</v>
      </c>
      <c r="J10" s="63">
        <v>2</v>
      </c>
      <c r="K10" s="65">
        <f t="shared" si="4"/>
        <v>1.8018018018018018</v>
      </c>
      <c r="L10" s="104">
        <v>24</v>
      </c>
      <c r="M10" s="64">
        <f t="shared" si="3"/>
        <v>17.77777777777778</v>
      </c>
    </row>
    <row r="11" spans="1:13" s="107" customFormat="1" ht="21" customHeight="1">
      <c r="A11" s="122" t="s">
        <v>126</v>
      </c>
      <c r="B11" s="106" t="s">
        <v>303</v>
      </c>
      <c r="C11" s="63">
        <v>230</v>
      </c>
      <c r="D11" s="63">
        <v>152</v>
      </c>
      <c r="E11" s="64">
        <f t="shared" si="0"/>
        <v>66.08695652173913</v>
      </c>
      <c r="F11" s="63">
        <v>44</v>
      </c>
      <c r="G11" s="64">
        <f t="shared" si="1"/>
        <v>28.947368421052634</v>
      </c>
      <c r="H11" s="63">
        <v>62</v>
      </c>
      <c r="I11" s="64">
        <f t="shared" si="2"/>
        <v>40.78947368421053</v>
      </c>
      <c r="J11" s="63">
        <v>46</v>
      </c>
      <c r="K11" s="65">
        <f t="shared" si="4"/>
        <v>28.57142857142857</v>
      </c>
      <c r="L11" s="104">
        <v>69</v>
      </c>
      <c r="M11" s="64">
        <f t="shared" si="3"/>
        <v>30</v>
      </c>
    </row>
    <row r="12" spans="1:13" s="107" customFormat="1" ht="14.25" customHeight="1">
      <c r="A12" s="192" t="s">
        <v>132</v>
      </c>
      <c r="B12" s="193"/>
      <c r="C12" s="139">
        <f>SUM(C7:C11)</f>
        <v>5353</v>
      </c>
      <c r="D12" s="139">
        <f>F12+H12</f>
        <v>3560</v>
      </c>
      <c r="E12" s="140">
        <f t="shared" si="0"/>
        <v>66.50476368391556</v>
      </c>
      <c r="F12" s="139">
        <f>SUM(F7:F11)</f>
        <v>1711</v>
      </c>
      <c r="G12" s="140">
        <f t="shared" si="1"/>
        <v>48.061797752808985</v>
      </c>
      <c r="H12" s="139">
        <f>SUM(H7:H11)</f>
        <v>1849</v>
      </c>
      <c r="I12" s="140">
        <f t="shared" si="2"/>
        <v>51.938202247191015</v>
      </c>
      <c r="J12" s="139">
        <f>SUM(J7:J11)</f>
        <v>643</v>
      </c>
      <c r="K12" s="143">
        <f t="shared" si="4"/>
        <v>14.995335820895523</v>
      </c>
      <c r="L12" s="139">
        <f>SUM(L7:L11)</f>
        <v>1065</v>
      </c>
      <c r="M12" s="140">
        <f t="shared" si="3"/>
        <v>19.895385764991595</v>
      </c>
    </row>
    <row r="13" spans="1:13" s="137" customFormat="1" ht="15.75">
      <c r="A13" s="122" t="s">
        <v>118</v>
      </c>
      <c r="B13" s="196" t="s">
        <v>121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8"/>
    </row>
    <row r="14" spans="1:13" s="137" customFormat="1" ht="23.25" customHeight="1">
      <c r="A14" s="122" t="s">
        <v>127</v>
      </c>
      <c r="B14" s="106" t="s">
        <v>301</v>
      </c>
      <c r="C14" s="122">
        <v>21313</v>
      </c>
      <c r="D14" s="63">
        <v>18051</v>
      </c>
      <c r="E14" s="123">
        <f aca="true" t="shared" si="5" ref="E14:E19">D14/C14*100</f>
        <v>84.69478721906817</v>
      </c>
      <c r="F14" s="122">
        <v>5838</v>
      </c>
      <c r="G14" s="123">
        <f aca="true" t="shared" si="6" ref="G14:G19">F14/D14*100</f>
        <v>32.34169852085757</v>
      </c>
      <c r="H14" s="122">
        <v>10807</v>
      </c>
      <c r="I14" s="123">
        <f aca="true" t="shared" si="7" ref="I14:I19">H14/D14*100</f>
        <v>59.86925932081325</v>
      </c>
      <c r="J14" s="122">
        <v>1406</v>
      </c>
      <c r="K14" s="65">
        <f t="shared" si="4"/>
        <v>7.789042158329179</v>
      </c>
      <c r="L14" s="122">
        <v>3262</v>
      </c>
      <c r="M14" s="123">
        <f aca="true" t="shared" si="8" ref="M14:M19">L14/C14*100</f>
        <v>15.305212780931827</v>
      </c>
    </row>
    <row r="15" spans="1:13" s="137" customFormat="1" ht="23.25" customHeight="1">
      <c r="A15" s="122" t="s">
        <v>128</v>
      </c>
      <c r="B15" s="106" t="s">
        <v>302</v>
      </c>
      <c r="C15" s="104">
        <v>14934</v>
      </c>
      <c r="D15" s="63">
        <v>12271</v>
      </c>
      <c r="E15" s="123">
        <f t="shared" si="5"/>
        <v>82.16820677648319</v>
      </c>
      <c r="F15" s="104">
        <v>4235</v>
      </c>
      <c r="G15" s="123">
        <f t="shared" si="6"/>
        <v>34.51226468910439</v>
      </c>
      <c r="H15" s="104">
        <v>6793</v>
      </c>
      <c r="I15" s="123">
        <f t="shared" si="7"/>
        <v>55.358161519028606</v>
      </c>
      <c r="J15" s="104">
        <v>1243</v>
      </c>
      <c r="K15" s="65">
        <f t="shared" si="4"/>
        <v>10.129573791867005</v>
      </c>
      <c r="L15" s="104">
        <v>2663</v>
      </c>
      <c r="M15" s="123">
        <f t="shared" si="8"/>
        <v>17.831793223516808</v>
      </c>
    </row>
    <row r="16" spans="1:13" s="137" customFormat="1" ht="23.25" customHeight="1">
      <c r="A16" s="122" t="s">
        <v>129</v>
      </c>
      <c r="B16" s="106" t="s">
        <v>303</v>
      </c>
      <c r="C16" s="104">
        <v>2175</v>
      </c>
      <c r="D16" s="63">
        <v>1666</v>
      </c>
      <c r="E16" s="123">
        <f t="shared" si="5"/>
        <v>76.59770114942529</v>
      </c>
      <c r="F16" s="104">
        <v>691</v>
      </c>
      <c r="G16" s="123">
        <f t="shared" si="6"/>
        <v>41.4765906362545</v>
      </c>
      <c r="H16" s="104">
        <v>760</v>
      </c>
      <c r="I16" s="123">
        <f t="shared" si="7"/>
        <v>45.61824729891957</v>
      </c>
      <c r="J16" s="104">
        <v>215</v>
      </c>
      <c r="K16" s="65">
        <f t="shared" si="4"/>
        <v>12.905162064825932</v>
      </c>
      <c r="L16" s="104">
        <v>509</v>
      </c>
      <c r="M16" s="123">
        <f t="shared" si="8"/>
        <v>23.402298850574713</v>
      </c>
    </row>
    <row r="17" spans="1:13" s="137" customFormat="1" ht="23.25" customHeight="1">
      <c r="A17" s="122" t="s">
        <v>130</v>
      </c>
      <c r="B17" s="106" t="s">
        <v>299</v>
      </c>
      <c r="C17" s="122">
        <v>33</v>
      </c>
      <c r="D17" s="63">
        <v>28</v>
      </c>
      <c r="E17" s="123">
        <f t="shared" si="5"/>
        <v>84.84848484848484</v>
      </c>
      <c r="F17" s="122">
        <v>4</v>
      </c>
      <c r="G17" s="123">
        <f t="shared" si="6"/>
        <v>14.285714285714285</v>
      </c>
      <c r="H17" s="122">
        <v>22</v>
      </c>
      <c r="I17" s="123">
        <f t="shared" si="7"/>
        <v>78.57142857142857</v>
      </c>
      <c r="J17" s="122">
        <v>2</v>
      </c>
      <c r="K17" s="65">
        <f t="shared" si="4"/>
        <v>7.142857142857142</v>
      </c>
      <c r="L17" s="122">
        <v>5</v>
      </c>
      <c r="M17" s="123">
        <f t="shared" si="8"/>
        <v>15.151515151515152</v>
      </c>
    </row>
    <row r="18" spans="1:13" s="137" customFormat="1" ht="15.75">
      <c r="A18" s="199" t="s">
        <v>131</v>
      </c>
      <c r="B18" s="200"/>
      <c r="C18" s="144">
        <f>SUM(C14:C17)</f>
        <v>38455</v>
      </c>
      <c r="D18" s="144">
        <f>F18+H18</f>
        <v>29150</v>
      </c>
      <c r="E18" s="145">
        <f t="shared" si="5"/>
        <v>75.80288649070343</v>
      </c>
      <c r="F18" s="144">
        <f>SUM(F14:F17)</f>
        <v>10768</v>
      </c>
      <c r="G18" s="145">
        <f t="shared" si="6"/>
        <v>36.93996569468268</v>
      </c>
      <c r="H18" s="144">
        <f>SUM(H14:H17)</f>
        <v>18382</v>
      </c>
      <c r="I18" s="145">
        <f t="shared" si="7"/>
        <v>63.06003430531732</v>
      </c>
      <c r="J18" s="144">
        <f>SUM(J14:J17)</f>
        <v>2866</v>
      </c>
      <c r="K18" s="145">
        <f t="shared" si="4"/>
        <v>8.951774112943529</v>
      </c>
      <c r="L18" s="144">
        <f>SUM(L14:L17)</f>
        <v>6439</v>
      </c>
      <c r="M18" s="145">
        <f t="shared" si="8"/>
        <v>16.744246521908725</v>
      </c>
    </row>
    <row r="19" spans="1:13" s="137" customFormat="1" ht="15.75">
      <c r="A19" s="209" t="s">
        <v>133</v>
      </c>
      <c r="B19" s="200"/>
      <c r="C19" s="144">
        <f>C18+C12</f>
        <v>43808</v>
      </c>
      <c r="D19" s="144">
        <f>F19+H19</f>
        <v>32710</v>
      </c>
      <c r="E19" s="145">
        <f t="shared" si="5"/>
        <v>74.66672753834916</v>
      </c>
      <c r="F19" s="144">
        <f>F18+F12</f>
        <v>12479</v>
      </c>
      <c r="G19" s="145">
        <f t="shared" si="6"/>
        <v>38.15041271782329</v>
      </c>
      <c r="H19" s="144">
        <f>H18+H12</f>
        <v>20231</v>
      </c>
      <c r="I19" s="145">
        <f t="shared" si="7"/>
        <v>61.8495872821767</v>
      </c>
      <c r="J19" s="144">
        <f>J18+J12</f>
        <v>3509</v>
      </c>
      <c r="K19" s="145">
        <f t="shared" si="4"/>
        <v>9.665601586602026</v>
      </c>
      <c r="L19" s="144">
        <f>L18+L12</f>
        <v>7504</v>
      </c>
      <c r="M19" s="145">
        <f t="shared" si="8"/>
        <v>17.129291453615778</v>
      </c>
    </row>
    <row r="21" s="138" customFormat="1" ht="16.5">
      <c r="B21" s="138" t="s">
        <v>218</v>
      </c>
    </row>
    <row r="22" s="138" customFormat="1" ht="16.5">
      <c r="B22" s="138" t="s">
        <v>332</v>
      </c>
    </row>
    <row r="23" ht="16.5">
      <c r="B23" s="138" t="s">
        <v>334</v>
      </c>
    </row>
  </sheetData>
  <sheetProtection/>
  <mergeCells count="16">
    <mergeCell ref="A19:B19"/>
    <mergeCell ref="H1:K1"/>
    <mergeCell ref="A2:M2"/>
    <mergeCell ref="A3:A5"/>
    <mergeCell ref="B3:B5"/>
    <mergeCell ref="C3:C5"/>
    <mergeCell ref="D3:E4"/>
    <mergeCell ref="L3:M4"/>
    <mergeCell ref="F4:G4"/>
    <mergeCell ref="H4:I4"/>
    <mergeCell ref="B13:M13"/>
    <mergeCell ref="A18:B18"/>
    <mergeCell ref="F3:I3"/>
    <mergeCell ref="J3:K4"/>
    <mergeCell ref="B6:M6"/>
    <mergeCell ref="A12:B1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5" customWidth="1"/>
    <col min="2" max="2" width="18.421875" style="5" customWidth="1"/>
    <col min="3" max="3" width="10.57421875" style="5" customWidth="1"/>
    <col min="4" max="4" width="6.7109375" style="5" customWidth="1"/>
    <col min="5" max="7" width="6.28125" style="5" customWidth="1"/>
    <col min="8" max="8" width="6.28125" style="5" bestFit="1" customWidth="1"/>
    <col min="9" max="9" width="6.28125" style="5" customWidth="1"/>
    <col min="10" max="10" width="6.28125" style="5" bestFit="1" customWidth="1"/>
    <col min="11" max="11" width="6.28125" style="5" customWidth="1"/>
    <col min="12" max="12" width="6.28125" style="5" bestFit="1" customWidth="1"/>
    <col min="13" max="13" width="6.28125" style="5" customWidth="1"/>
    <col min="14" max="16384" width="9.140625" style="5" customWidth="1"/>
  </cols>
  <sheetData>
    <row r="1" spans="1:13" ht="51.75" customHeight="1">
      <c r="A1" s="210" t="s">
        <v>352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s="37" customFormat="1" ht="24" customHeight="1">
      <c r="A2" s="157" t="s">
        <v>0</v>
      </c>
      <c r="B2" s="157" t="s">
        <v>358</v>
      </c>
      <c r="C2" s="157" t="s">
        <v>141</v>
      </c>
      <c r="D2" s="157" t="s">
        <v>142</v>
      </c>
      <c r="E2" s="157"/>
      <c r="F2" s="157" t="s">
        <v>1</v>
      </c>
      <c r="G2" s="157"/>
      <c r="H2" s="157"/>
      <c r="I2" s="157"/>
      <c r="J2" s="157"/>
      <c r="K2" s="157"/>
      <c r="L2" s="152" t="s">
        <v>201</v>
      </c>
      <c r="M2" s="153"/>
    </row>
    <row r="3" spans="1:13" s="37" customFormat="1" ht="31.5" customHeight="1">
      <c r="A3" s="157"/>
      <c r="B3" s="157"/>
      <c r="C3" s="157"/>
      <c r="D3" s="157"/>
      <c r="E3" s="157"/>
      <c r="F3" s="157" t="s">
        <v>2</v>
      </c>
      <c r="G3" s="157"/>
      <c r="H3" s="157" t="s">
        <v>3</v>
      </c>
      <c r="I3" s="157"/>
      <c r="J3" s="157" t="s">
        <v>4</v>
      </c>
      <c r="K3" s="157"/>
      <c r="L3" s="154"/>
      <c r="M3" s="155"/>
    </row>
    <row r="4" spans="1:13" s="37" customFormat="1" ht="21" customHeight="1">
      <c r="A4" s="157"/>
      <c r="B4" s="157"/>
      <c r="C4" s="157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37" customFormat="1" ht="9.75" customHeight="1">
      <c r="A5" s="71"/>
      <c r="B5" s="71"/>
      <c r="C5" s="71"/>
      <c r="D5" s="71"/>
      <c r="E5" s="67"/>
      <c r="F5" s="71"/>
      <c r="G5" s="67"/>
      <c r="H5" s="71"/>
      <c r="I5" s="67"/>
      <c r="J5" s="71"/>
      <c r="K5" s="67"/>
      <c r="L5" s="71"/>
      <c r="M5" s="67"/>
    </row>
    <row r="6" spans="1:13" s="8" customFormat="1" ht="11.25" customHeight="1">
      <c r="A6" s="72">
        <v>1</v>
      </c>
      <c r="B6" s="11" t="s">
        <v>143</v>
      </c>
      <c r="C6" s="73">
        <v>329</v>
      </c>
      <c r="D6" s="73">
        <v>307</v>
      </c>
      <c r="E6" s="10">
        <v>93.3130699088146</v>
      </c>
      <c r="F6" s="73">
        <v>94</v>
      </c>
      <c r="G6" s="10">
        <v>28.57142857142857</v>
      </c>
      <c r="H6" s="73">
        <v>183</v>
      </c>
      <c r="I6" s="10">
        <v>55.62310030395137</v>
      </c>
      <c r="J6" s="73">
        <v>30</v>
      </c>
      <c r="K6" s="10">
        <v>9.118541033434651</v>
      </c>
      <c r="L6" s="73">
        <v>22</v>
      </c>
      <c r="M6" s="10">
        <v>6.68693009118541</v>
      </c>
    </row>
    <row r="7" spans="1:13" s="38" customFormat="1" ht="11.25" customHeight="1">
      <c r="A7" s="72">
        <v>2</v>
      </c>
      <c r="B7" s="11" t="s">
        <v>144</v>
      </c>
      <c r="C7" s="73">
        <v>526</v>
      </c>
      <c r="D7" s="73">
        <v>469</v>
      </c>
      <c r="E7" s="10">
        <v>89.16349809885932</v>
      </c>
      <c r="F7" s="73">
        <v>182</v>
      </c>
      <c r="G7" s="10">
        <v>34.60076045627377</v>
      </c>
      <c r="H7" s="73">
        <v>259</v>
      </c>
      <c r="I7" s="10">
        <v>49.23954372623574</v>
      </c>
      <c r="J7" s="73">
        <v>28</v>
      </c>
      <c r="K7" s="10">
        <v>5.323193916349809</v>
      </c>
      <c r="L7" s="73">
        <v>57</v>
      </c>
      <c r="M7" s="10">
        <v>10.836501901140684</v>
      </c>
    </row>
    <row r="8" spans="1:13" s="38" customFormat="1" ht="11.25" customHeight="1">
      <c r="A8" s="72">
        <v>3</v>
      </c>
      <c r="B8" s="11" t="s">
        <v>145</v>
      </c>
      <c r="C8" s="73">
        <v>966</v>
      </c>
      <c r="D8" s="73">
        <v>780</v>
      </c>
      <c r="E8" s="10">
        <v>80.74534161490683</v>
      </c>
      <c r="F8" s="73">
        <v>207</v>
      </c>
      <c r="G8" s="10">
        <v>21.428571428571427</v>
      </c>
      <c r="H8" s="73">
        <v>474</v>
      </c>
      <c r="I8" s="10">
        <v>49.06832298136646</v>
      </c>
      <c r="J8" s="73">
        <v>99</v>
      </c>
      <c r="K8" s="10">
        <v>10.248447204968944</v>
      </c>
      <c r="L8" s="73">
        <v>186</v>
      </c>
      <c r="M8" s="10">
        <v>19.25465838509317</v>
      </c>
    </row>
    <row r="9" spans="1:13" s="38" customFormat="1" ht="11.25" customHeight="1">
      <c r="A9" s="72">
        <v>4</v>
      </c>
      <c r="B9" s="11" t="s">
        <v>146</v>
      </c>
      <c r="C9" s="73">
        <v>757</v>
      </c>
      <c r="D9" s="73">
        <v>582</v>
      </c>
      <c r="E9" s="10">
        <v>76.88243064729194</v>
      </c>
      <c r="F9" s="73">
        <v>148</v>
      </c>
      <c r="G9" s="10">
        <v>19.550858652575958</v>
      </c>
      <c r="H9" s="73">
        <v>405</v>
      </c>
      <c r="I9" s="10">
        <v>53.5006605019815</v>
      </c>
      <c r="J9" s="73">
        <v>29</v>
      </c>
      <c r="K9" s="10">
        <v>3.830911492734478</v>
      </c>
      <c r="L9" s="73">
        <v>175</v>
      </c>
      <c r="M9" s="10">
        <v>23.11756935270806</v>
      </c>
    </row>
    <row r="10" spans="1:13" s="38" customFormat="1" ht="11.25" customHeight="1">
      <c r="A10" s="72">
        <v>5</v>
      </c>
      <c r="B10" s="11" t="s">
        <v>147</v>
      </c>
      <c r="C10" s="73">
        <v>173</v>
      </c>
      <c r="D10" s="73">
        <v>147</v>
      </c>
      <c r="E10" s="10">
        <v>84.97109826589595</v>
      </c>
      <c r="F10" s="73">
        <v>14</v>
      </c>
      <c r="G10" s="10">
        <v>8.092485549132949</v>
      </c>
      <c r="H10" s="73">
        <v>111</v>
      </c>
      <c r="I10" s="10">
        <v>64.16184971098265</v>
      </c>
      <c r="J10" s="73">
        <v>22</v>
      </c>
      <c r="K10" s="10">
        <v>12.716763005780345</v>
      </c>
      <c r="L10" s="73">
        <v>26</v>
      </c>
      <c r="M10" s="10">
        <v>15.028901734104046</v>
      </c>
    </row>
    <row r="11" spans="1:13" s="8" customFormat="1" ht="11.25" customHeight="1">
      <c r="A11" s="74">
        <v>6</v>
      </c>
      <c r="B11" s="11" t="s">
        <v>148</v>
      </c>
      <c r="C11" s="73">
        <v>152</v>
      </c>
      <c r="D11" s="73">
        <v>132</v>
      </c>
      <c r="E11" s="10">
        <v>86.8421052631579</v>
      </c>
      <c r="F11" s="73">
        <v>23</v>
      </c>
      <c r="G11" s="10">
        <v>15.131578947368421</v>
      </c>
      <c r="H11" s="73">
        <v>91</v>
      </c>
      <c r="I11" s="10">
        <v>59.86842105263158</v>
      </c>
      <c r="J11" s="73">
        <v>18</v>
      </c>
      <c r="K11" s="10">
        <v>11.842105263157894</v>
      </c>
      <c r="L11" s="73">
        <v>20</v>
      </c>
      <c r="M11" s="10">
        <v>13.157894736842104</v>
      </c>
    </row>
    <row r="12" spans="1:13" s="8" customFormat="1" ht="11.25" customHeight="1">
      <c r="A12" s="74">
        <v>7</v>
      </c>
      <c r="B12" s="11" t="s">
        <v>149</v>
      </c>
      <c r="C12" s="73">
        <v>191</v>
      </c>
      <c r="D12" s="73">
        <v>171</v>
      </c>
      <c r="E12" s="10">
        <v>89.52879581151832</v>
      </c>
      <c r="F12" s="73">
        <v>78</v>
      </c>
      <c r="G12" s="10">
        <v>40.83769633507853</v>
      </c>
      <c r="H12" s="73">
        <v>84</v>
      </c>
      <c r="I12" s="10">
        <v>43.97905759162304</v>
      </c>
      <c r="J12" s="73">
        <v>9</v>
      </c>
      <c r="K12" s="10">
        <v>4.712041884816754</v>
      </c>
      <c r="L12" s="73">
        <v>20</v>
      </c>
      <c r="M12" s="10">
        <v>10.471204188481675</v>
      </c>
    </row>
    <row r="13" spans="1:13" s="8" customFormat="1" ht="11.25" customHeight="1">
      <c r="A13" s="72">
        <v>8</v>
      </c>
      <c r="B13" s="11" t="s">
        <v>150</v>
      </c>
      <c r="C13" s="73">
        <v>237</v>
      </c>
      <c r="D13" s="73">
        <v>199</v>
      </c>
      <c r="E13" s="10">
        <v>83.96624472573839</v>
      </c>
      <c r="F13" s="73">
        <v>71</v>
      </c>
      <c r="G13" s="10">
        <v>29.957805907172997</v>
      </c>
      <c r="H13" s="73">
        <v>111</v>
      </c>
      <c r="I13" s="10">
        <v>46.835443037974684</v>
      </c>
      <c r="J13" s="73">
        <v>17</v>
      </c>
      <c r="K13" s="10">
        <v>7.172995780590717</v>
      </c>
      <c r="L13" s="73">
        <v>38</v>
      </c>
      <c r="M13" s="10">
        <v>16.033755274261605</v>
      </c>
    </row>
    <row r="14" spans="1:13" s="8" customFormat="1" ht="11.25" customHeight="1">
      <c r="A14" s="74">
        <v>9</v>
      </c>
      <c r="B14" s="11" t="s">
        <v>151</v>
      </c>
      <c r="C14" s="73">
        <v>169</v>
      </c>
      <c r="D14" s="73">
        <v>144</v>
      </c>
      <c r="E14" s="10">
        <v>85.20710059171599</v>
      </c>
      <c r="F14" s="73">
        <v>31</v>
      </c>
      <c r="G14" s="10">
        <v>18.34319526627219</v>
      </c>
      <c r="H14" s="73">
        <v>97</v>
      </c>
      <c r="I14" s="10">
        <v>57.396449704142015</v>
      </c>
      <c r="J14" s="73">
        <v>16</v>
      </c>
      <c r="K14" s="10">
        <v>9.467455621301776</v>
      </c>
      <c r="L14" s="73">
        <v>25</v>
      </c>
      <c r="M14" s="10">
        <v>14.792899408284024</v>
      </c>
    </row>
    <row r="15" spans="1:13" s="8" customFormat="1" ht="11.25" customHeight="1">
      <c r="A15" s="74">
        <v>10</v>
      </c>
      <c r="B15" s="11" t="s">
        <v>152</v>
      </c>
      <c r="C15" s="73">
        <v>223</v>
      </c>
      <c r="D15" s="73">
        <v>215</v>
      </c>
      <c r="E15" s="10">
        <v>96.41255605381166</v>
      </c>
      <c r="F15" s="73">
        <v>54</v>
      </c>
      <c r="G15" s="10">
        <v>24.2152466367713</v>
      </c>
      <c r="H15" s="73">
        <v>150</v>
      </c>
      <c r="I15" s="10">
        <v>67.2645739910314</v>
      </c>
      <c r="J15" s="73">
        <v>11</v>
      </c>
      <c r="K15" s="10">
        <v>4.932735426008969</v>
      </c>
      <c r="L15" s="73">
        <v>8</v>
      </c>
      <c r="M15" s="10">
        <v>3.587443946188341</v>
      </c>
    </row>
    <row r="16" spans="1:13" s="8" customFormat="1" ht="11.25" customHeight="1">
      <c r="A16" s="74">
        <v>11</v>
      </c>
      <c r="B16" s="11" t="s">
        <v>153</v>
      </c>
      <c r="C16" s="73">
        <v>229</v>
      </c>
      <c r="D16" s="73">
        <v>200</v>
      </c>
      <c r="E16" s="10">
        <v>87.33624454148472</v>
      </c>
      <c r="F16" s="73">
        <v>44</v>
      </c>
      <c r="G16" s="10">
        <v>19.213973799126638</v>
      </c>
      <c r="H16" s="73">
        <v>127</v>
      </c>
      <c r="I16" s="10">
        <v>55.45851528384279</v>
      </c>
      <c r="J16" s="73">
        <v>29</v>
      </c>
      <c r="K16" s="10">
        <v>12.663755458515283</v>
      </c>
      <c r="L16" s="73">
        <v>29</v>
      </c>
      <c r="M16" s="10">
        <v>12.663755458515283</v>
      </c>
    </row>
    <row r="17" spans="1:13" s="8" customFormat="1" ht="11.25" customHeight="1">
      <c r="A17" s="74">
        <v>12</v>
      </c>
      <c r="B17" s="11" t="s">
        <v>154</v>
      </c>
      <c r="C17" s="73">
        <v>224</v>
      </c>
      <c r="D17" s="73">
        <v>207</v>
      </c>
      <c r="E17" s="10">
        <v>92.41071428571429</v>
      </c>
      <c r="F17" s="73">
        <v>45</v>
      </c>
      <c r="G17" s="10">
        <v>20.089285714285715</v>
      </c>
      <c r="H17" s="73">
        <v>157</v>
      </c>
      <c r="I17" s="10">
        <v>70.08928571428571</v>
      </c>
      <c r="J17" s="73">
        <v>5</v>
      </c>
      <c r="K17" s="10">
        <v>2.232142857142857</v>
      </c>
      <c r="L17" s="73">
        <v>17</v>
      </c>
      <c r="M17" s="10">
        <v>7.5892857142857135</v>
      </c>
    </row>
    <row r="18" spans="1:13" s="75" customFormat="1" ht="11.25" customHeight="1">
      <c r="A18" s="74">
        <v>13</v>
      </c>
      <c r="B18" s="11" t="s">
        <v>155</v>
      </c>
      <c r="C18" s="73">
        <v>537</v>
      </c>
      <c r="D18" s="73">
        <v>477</v>
      </c>
      <c r="E18" s="10">
        <v>88.8268156424581</v>
      </c>
      <c r="F18" s="73">
        <v>109</v>
      </c>
      <c r="G18" s="10">
        <v>20.297951582867785</v>
      </c>
      <c r="H18" s="73">
        <v>329</v>
      </c>
      <c r="I18" s="10">
        <v>61.26629422718808</v>
      </c>
      <c r="J18" s="73">
        <v>39</v>
      </c>
      <c r="K18" s="10">
        <v>7.262569832402235</v>
      </c>
      <c r="L18" s="73">
        <v>60</v>
      </c>
      <c r="M18" s="10">
        <v>11.1731843575419</v>
      </c>
    </row>
    <row r="19" spans="1:13" s="8" customFormat="1" ht="11.25" customHeight="1">
      <c r="A19" s="74">
        <v>14</v>
      </c>
      <c r="B19" s="11" t="s">
        <v>156</v>
      </c>
      <c r="C19" s="73">
        <v>299</v>
      </c>
      <c r="D19" s="73">
        <v>259</v>
      </c>
      <c r="E19" s="10">
        <v>86.62207357859532</v>
      </c>
      <c r="F19" s="73">
        <v>88</v>
      </c>
      <c r="G19" s="10">
        <v>29.431438127090303</v>
      </c>
      <c r="H19" s="73">
        <v>124</v>
      </c>
      <c r="I19" s="10">
        <v>41.47157190635451</v>
      </c>
      <c r="J19" s="73">
        <v>47</v>
      </c>
      <c r="K19" s="10">
        <v>15.719063545150503</v>
      </c>
      <c r="L19" s="73">
        <v>40</v>
      </c>
      <c r="M19" s="10">
        <v>13.377926421404682</v>
      </c>
    </row>
    <row r="20" spans="1:13" s="8" customFormat="1" ht="11.25" customHeight="1">
      <c r="A20" s="74">
        <v>15</v>
      </c>
      <c r="B20" s="11" t="s">
        <v>157</v>
      </c>
      <c r="C20" s="73">
        <v>176</v>
      </c>
      <c r="D20" s="73">
        <v>154</v>
      </c>
      <c r="E20" s="10">
        <v>87.5</v>
      </c>
      <c r="F20" s="73">
        <v>44</v>
      </c>
      <c r="G20" s="10">
        <v>25</v>
      </c>
      <c r="H20" s="73">
        <v>100</v>
      </c>
      <c r="I20" s="10">
        <v>56.81818181818182</v>
      </c>
      <c r="J20" s="73">
        <v>10</v>
      </c>
      <c r="K20" s="10">
        <v>5.681818181818182</v>
      </c>
      <c r="L20" s="73">
        <v>22</v>
      </c>
      <c r="M20" s="10">
        <v>12.5</v>
      </c>
    </row>
    <row r="21" spans="1:13" s="8" customFormat="1" ht="11.25" customHeight="1">
      <c r="A21" s="74">
        <v>16</v>
      </c>
      <c r="B21" s="11" t="s">
        <v>158</v>
      </c>
      <c r="C21" s="73">
        <v>1212</v>
      </c>
      <c r="D21" s="73">
        <v>1132</v>
      </c>
      <c r="E21" s="10">
        <v>93.3993399339934</v>
      </c>
      <c r="F21" s="73">
        <v>213</v>
      </c>
      <c r="G21" s="10">
        <v>17.574257425742573</v>
      </c>
      <c r="H21" s="73">
        <v>849</v>
      </c>
      <c r="I21" s="10">
        <v>70.04950495049505</v>
      </c>
      <c r="J21" s="73">
        <v>70</v>
      </c>
      <c r="K21" s="10">
        <v>5.775577557755775</v>
      </c>
      <c r="L21" s="73">
        <v>80</v>
      </c>
      <c r="M21" s="10">
        <v>6.6006600660066</v>
      </c>
    </row>
    <row r="22" spans="1:13" s="8" customFormat="1" ht="11.25" customHeight="1">
      <c r="A22" s="74">
        <v>17</v>
      </c>
      <c r="B22" s="11" t="s">
        <v>159</v>
      </c>
      <c r="C22" s="73">
        <v>302</v>
      </c>
      <c r="D22" s="73">
        <v>245</v>
      </c>
      <c r="E22" s="10">
        <v>81.12582781456953</v>
      </c>
      <c r="F22" s="73">
        <v>99</v>
      </c>
      <c r="G22" s="10">
        <v>32.78145695364238</v>
      </c>
      <c r="H22" s="73">
        <v>108</v>
      </c>
      <c r="I22" s="10">
        <v>35.76158940397351</v>
      </c>
      <c r="J22" s="73">
        <v>38</v>
      </c>
      <c r="K22" s="10">
        <v>12.582781456953644</v>
      </c>
      <c r="L22" s="73">
        <v>57</v>
      </c>
      <c r="M22" s="10">
        <v>18.874172185430464</v>
      </c>
    </row>
    <row r="23" spans="1:13" s="8" customFormat="1" ht="11.25" customHeight="1">
      <c r="A23" s="74">
        <v>18</v>
      </c>
      <c r="B23" s="11" t="s">
        <v>160</v>
      </c>
      <c r="C23" s="73">
        <v>203</v>
      </c>
      <c r="D23" s="73">
        <v>173</v>
      </c>
      <c r="E23" s="10">
        <v>85.22167487684729</v>
      </c>
      <c r="F23" s="73">
        <v>50</v>
      </c>
      <c r="G23" s="10">
        <v>24.63054187192118</v>
      </c>
      <c r="H23" s="73">
        <v>109</v>
      </c>
      <c r="I23" s="10">
        <v>53.69458128078818</v>
      </c>
      <c r="J23" s="73">
        <v>14</v>
      </c>
      <c r="K23" s="10">
        <v>6.896551724137931</v>
      </c>
      <c r="L23" s="73">
        <v>30</v>
      </c>
      <c r="M23" s="10">
        <v>14.77832512315271</v>
      </c>
    </row>
    <row r="24" spans="1:13" s="8" customFormat="1" ht="11.25" customHeight="1">
      <c r="A24" s="74">
        <v>19</v>
      </c>
      <c r="B24" s="11" t="s">
        <v>161</v>
      </c>
      <c r="C24" s="73">
        <v>134</v>
      </c>
      <c r="D24" s="73">
        <v>121</v>
      </c>
      <c r="E24" s="10">
        <v>90.29850746268657</v>
      </c>
      <c r="F24" s="73">
        <v>43</v>
      </c>
      <c r="G24" s="10">
        <v>32.08955223880597</v>
      </c>
      <c r="H24" s="73">
        <v>53</v>
      </c>
      <c r="I24" s="10">
        <v>39.55223880597015</v>
      </c>
      <c r="J24" s="73">
        <v>25</v>
      </c>
      <c r="K24" s="10">
        <v>18.65671641791045</v>
      </c>
      <c r="L24" s="73">
        <v>13</v>
      </c>
      <c r="M24" s="10">
        <v>9.701492537313433</v>
      </c>
    </row>
    <row r="25" spans="1:13" s="8" customFormat="1" ht="11.25" customHeight="1">
      <c r="A25" s="74">
        <v>20</v>
      </c>
      <c r="B25" s="11" t="s">
        <v>162</v>
      </c>
      <c r="C25" s="73">
        <v>248</v>
      </c>
      <c r="D25" s="73">
        <v>220</v>
      </c>
      <c r="E25" s="10">
        <v>88.70967741935483</v>
      </c>
      <c r="F25" s="73">
        <v>81</v>
      </c>
      <c r="G25" s="10">
        <v>32.66129032258064</v>
      </c>
      <c r="H25" s="73">
        <v>123</v>
      </c>
      <c r="I25" s="10">
        <v>49.596774193548384</v>
      </c>
      <c r="J25" s="73">
        <v>16</v>
      </c>
      <c r="K25" s="10">
        <v>6.451612903225806</v>
      </c>
      <c r="L25" s="73">
        <v>28</v>
      </c>
      <c r="M25" s="10">
        <v>11.29032258064516</v>
      </c>
    </row>
    <row r="26" spans="1:13" s="8" customFormat="1" ht="11.25" customHeight="1">
      <c r="A26" s="72">
        <v>21</v>
      </c>
      <c r="B26" s="11" t="s">
        <v>163</v>
      </c>
      <c r="C26" s="73">
        <v>252</v>
      </c>
      <c r="D26" s="73">
        <v>231</v>
      </c>
      <c r="E26" s="10">
        <v>91.66666666666666</v>
      </c>
      <c r="F26" s="73">
        <v>83</v>
      </c>
      <c r="G26" s="10">
        <v>32.93650793650794</v>
      </c>
      <c r="H26" s="73">
        <v>142</v>
      </c>
      <c r="I26" s="10">
        <v>56.34920634920635</v>
      </c>
      <c r="J26" s="73">
        <v>6</v>
      </c>
      <c r="K26" s="10">
        <v>2.380952380952381</v>
      </c>
      <c r="L26" s="73">
        <v>21</v>
      </c>
      <c r="M26" s="10">
        <v>8.333333333333332</v>
      </c>
    </row>
    <row r="27" spans="1:13" s="8" customFormat="1" ht="11.25" customHeight="1">
      <c r="A27" s="74">
        <v>22</v>
      </c>
      <c r="B27" s="11" t="s">
        <v>164</v>
      </c>
      <c r="C27" s="73">
        <v>138</v>
      </c>
      <c r="D27" s="73">
        <v>130</v>
      </c>
      <c r="E27" s="10">
        <v>94.20289855072464</v>
      </c>
      <c r="F27" s="73">
        <v>37</v>
      </c>
      <c r="G27" s="10">
        <v>26.811594202898554</v>
      </c>
      <c r="H27" s="73">
        <v>89</v>
      </c>
      <c r="I27" s="10">
        <v>64.4927536231884</v>
      </c>
      <c r="J27" s="73">
        <v>4</v>
      </c>
      <c r="K27" s="10">
        <v>2.898550724637681</v>
      </c>
      <c r="L27" s="73">
        <v>8</v>
      </c>
      <c r="M27" s="10">
        <v>5.797101449275362</v>
      </c>
    </row>
    <row r="28" spans="1:13" s="75" customFormat="1" ht="11.25" customHeight="1">
      <c r="A28" s="74">
        <v>23</v>
      </c>
      <c r="B28" s="11" t="s">
        <v>165</v>
      </c>
      <c r="C28" s="73">
        <v>1489</v>
      </c>
      <c r="D28" s="73">
        <v>1165</v>
      </c>
      <c r="E28" s="10">
        <v>78.24042981867025</v>
      </c>
      <c r="F28" s="73">
        <v>372</v>
      </c>
      <c r="G28" s="10">
        <v>24.98321020819342</v>
      </c>
      <c r="H28" s="73">
        <v>718</v>
      </c>
      <c r="I28" s="10">
        <v>48.22028206850235</v>
      </c>
      <c r="J28" s="73">
        <v>75</v>
      </c>
      <c r="K28" s="10">
        <v>5.0369375419744795</v>
      </c>
      <c r="L28" s="73">
        <v>324</v>
      </c>
      <c r="M28" s="10">
        <v>21.759570181329753</v>
      </c>
    </row>
    <row r="29" spans="1:13" s="8" customFormat="1" ht="11.25" customHeight="1">
      <c r="A29" s="74">
        <v>24</v>
      </c>
      <c r="B29" s="11" t="s">
        <v>166</v>
      </c>
      <c r="C29" s="73">
        <v>318</v>
      </c>
      <c r="D29" s="73">
        <v>287</v>
      </c>
      <c r="E29" s="10">
        <v>90.25157232704403</v>
      </c>
      <c r="F29" s="73">
        <v>94</v>
      </c>
      <c r="G29" s="10">
        <v>29.559748427672954</v>
      </c>
      <c r="H29" s="73">
        <v>157</v>
      </c>
      <c r="I29" s="10">
        <v>49.37106918238994</v>
      </c>
      <c r="J29" s="73">
        <v>36</v>
      </c>
      <c r="K29" s="10">
        <v>11.320754716981133</v>
      </c>
      <c r="L29" s="73">
        <v>31</v>
      </c>
      <c r="M29" s="10">
        <v>9.748427672955975</v>
      </c>
    </row>
    <row r="30" spans="1:13" s="8" customFormat="1" ht="11.25" customHeight="1">
      <c r="A30" s="74">
        <v>25</v>
      </c>
      <c r="B30" s="11" t="s">
        <v>167</v>
      </c>
      <c r="C30" s="73">
        <v>481</v>
      </c>
      <c r="D30" s="73">
        <v>409</v>
      </c>
      <c r="E30" s="10">
        <v>85.03118503118503</v>
      </c>
      <c r="F30" s="73">
        <v>132</v>
      </c>
      <c r="G30" s="10">
        <v>27.442827442827443</v>
      </c>
      <c r="H30" s="73">
        <v>230</v>
      </c>
      <c r="I30" s="10">
        <v>47.81704781704782</v>
      </c>
      <c r="J30" s="73">
        <v>47</v>
      </c>
      <c r="K30" s="10">
        <v>9.771309771309772</v>
      </c>
      <c r="L30" s="73">
        <v>72</v>
      </c>
      <c r="M30" s="10">
        <v>14.96881496881497</v>
      </c>
    </row>
    <row r="31" spans="1:13" s="8" customFormat="1" ht="11.25" customHeight="1">
      <c r="A31" s="74">
        <v>26</v>
      </c>
      <c r="B31" s="11" t="s">
        <v>168</v>
      </c>
      <c r="C31" s="73">
        <v>1119</v>
      </c>
      <c r="D31" s="73">
        <v>908</v>
      </c>
      <c r="E31" s="10">
        <v>81.1438784629133</v>
      </c>
      <c r="F31" s="73">
        <v>363</v>
      </c>
      <c r="G31" s="10">
        <v>32.43967828418231</v>
      </c>
      <c r="H31" s="73">
        <v>466</v>
      </c>
      <c r="I31" s="10">
        <v>41.64432529043789</v>
      </c>
      <c r="J31" s="73">
        <v>79</v>
      </c>
      <c r="K31" s="10">
        <v>7.059874888293119</v>
      </c>
      <c r="L31" s="73">
        <v>211</v>
      </c>
      <c r="M31" s="10">
        <v>18.856121537086683</v>
      </c>
    </row>
    <row r="32" spans="1:13" s="8" customFormat="1" ht="11.25" customHeight="1">
      <c r="A32" s="74">
        <v>27</v>
      </c>
      <c r="B32" s="11" t="s">
        <v>169</v>
      </c>
      <c r="C32" s="73">
        <v>252</v>
      </c>
      <c r="D32" s="73">
        <v>231</v>
      </c>
      <c r="E32" s="10">
        <v>91.66666666666666</v>
      </c>
      <c r="F32" s="73">
        <v>51</v>
      </c>
      <c r="G32" s="10">
        <v>20.238095238095237</v>
      </c>
      <c r="H32" s="73">
        <v>168</v>
      </c>
      <c r="I32" s="10">
        <v>66.66666666666666</v>
      </c>
      <c r="J32" s="73">
        <v>12</v>
      </c>
      <c r="K32" s="10">
        <v>4.761904761904762</v>
      </c>
      <c r="L32" s="73">
        <v>21</v>
      </c>
      <c r="M32" s="10">
        <v>8.333333333333332</v>
      </c>
    </row>
    <row r="33" spans="1:13" s="8" customFormat="1" ht="11.25" customHeight="1">
      <c r="A33" s="74">
        <v>28</v>
      </c>
      <c r="B33" s="11" t="s">
        <v>170</v>
      </c>
      <c r="C33" s="73">
        <v>407</v>
      </c>
      <c r="D33" s="73">
        <v>345</v>
      </c>
      <c r="E33" s="10">
        <v>84.76658476658476</v>
      </c>
      <c r="F33" s="73">
        <v>118</v>
      </c>
      <c r="G33" s="10">
        <v>28.992628992628994</v>
      </c>
      <c r="H33" s="73">
        <v>202</v>
      </c>
      <c r="I33" s="10">
        <v>49.631449631449634</v>
      </c>
      <c r="J33" s="73">
        <v>25</v>
      </c>
      <c r="K33" s="10">
        <v>6.142506142506143</v>
      </c>
      <c r="L33" s="73">
        <v>62</v>
      </c>
      <c r="M33" s="10">
        <v>15.233415233415235</v>
      </c>
    </row>
    <row r="34" spans="1:13" s="8" customFormat="1" ht="11.25" customHeight="1">
      <c r="A34" s="74">
        <v>29</v>
      </c>
      <c r="B34" s="11" t="s">
        <v>171</v>
      </c>
      <c r="C34" s="73">
        <v>368</v>
      </c>
      <c r="D34" s="73">
        <v>295</v>
      </c>
      <c r="E34" s="10">
        <v>80.16304347826086</v>
      </c>
      <c r="F34" s="73">
        <v>109</v>
      </c>
      <c r="G34" s="10">
        <v>29.6195652173913</v>
      </c>
      <c r="H34" s="73">
        <v>162</v>
      </c>
      <c r="I34" s="10">
        <v>44.02173913043478</v>
      </c>
      <c r="J34" s="73">
        <v>24</v>
      </c>
      <c r="K34" s="10">
        <v>6.521739130434782</v>
      </c>
      <c r="L34" s="73">
        <v>73</v>
      </c>
      <c r="M34" s="10">
        <v>19.83695652173913</v>
      </c>
    </row>
    <row r="35" spans="1:13" s="8" customFormat="1" ht="11.25" customHeight="1">
      <c r="A35" s="74">
        <v>30</v>
      </c>
      <c r="B35" s="11" t="s">
        <v>172</v>
      </c>
      <c r="C35" s="73">
        <v>253</v>
      </c>
      <c r="D35" s="73">
        <v>240</v>
      </c>
      <c r="E35" s="10">
        <v>94.86166007905138</v>
      </c>
      <c r="F35" s="73">
        <v>88</v>
      </c>
      <c r="G35" s="10">
        <v>34.78260869565217</v>
      </c>
      <c r="H35" s="73">
        <v>139</v>
      </c>
      <c r="I35" s="10">
        <v>54.9407114624506</v>
      </c>
      <c r="J35" s="73">
        <v>13</v>
      </c>
      <c r="K35" s="10">
        <v>5.138339920948617</v>
      </c>
      <c r="L35" s="73">
        <v>13</v>
      </c>
      <c r="M35" s="10">
        <v>5.138339920948617</v>
      </c>
    </row>
    <row r="36" spans="1:13" s="8" customFormat="1" ht="11.25" customHeight="1">
      <c r="A36" s="74">
        <v>31</v>
      </c>
      <c r="B36" s="11" t="s">
        <v>173</v>
      </c>
      <c r="C36" s="73">
        <v>249</v>
      </c>
      <c r="D36" s="73">
        <v>233</v>
      </c>
      <c r="E36" s="10">
        <v>93.57429718875501</v>
      </c>
      <c r="F36" s="73">
        <v>78</v>
      </c>
      <c r="G36" s="10">
        <v>31.32530120481928</v>
      </c>
      <c r="H36" s="73">
        <v>153</v>
      </c>
      <c r="I36" s="10">
        <v>61.44578313253012</v>
      </c>
      <c r="J36" s="73">
        <v>2</v>
      </c>
      <c r="K36" s="10">
        <v>0.8032128514056224</v>
      </c>
      <c r="L36" s="73">
        <v>16</v>
      </c>
      <c r="M36" s="10">
        <v>6.425702811244979</v>
      </c>
    </row>
    <row r="37" spans="1:13" s="8" customFormat="1" ht="11.25" customHeight="1">
      <c r="A37" s="74">
        <v>32</v>
      </c>
      <c r="B37" s="11" t="s">
        <v>174</v>
      </c>
      <c r="C37" s="73">
        <v>127</v>
      </c>
      <c r="D37" s="73">
        <v>114</v>
      </c>
      <c r="E37" s="10">
        <v>89.76377952755905</v>
      </c>
      <c r="F37" s="73">
        <v>49</v>
      </c>
      <c r="G37" s="10">
        <v>38.582677165354326</v>
      </c>
      <c r="H37" s="73">
        <v>62</v>
      </c>
      <c r="I37" s="10">
        <v>48.818897637795274</v>
      </c>
      <c r="J37" s="73">
        <v>3</v>
      </c>
      <c r="K37" s="10">
        <v>2.3622047244094486</v>
      </c>
      <c r="L37" s="73">
        <v>13</v>
      </c>
      <c r="M37" s="10">
        <v>10.236220472440944</v>
      </c>
    </row>
    <row r="38" spans="1:13" s="8" customFormat="1" ht="11.25" customHeight="1">
      <c r="A38" s="74">
        <v>33</v>
      </c>
      <c r="B38" s="11" t="s">
        <v>175</v>
      </c>
      <c r="C38" s="73">
        <v>114</v>
      </c>
      <c r="D38" s="73">
        <v>100</v>
      </c>
      <c r="E38" s="10">
        <v>87.71929824561403</v>
      </c>
      <c r="F38" s="73">
        <v>20</v>
      </c>
      <c r="G38" s="10">
        <v>17.543859649122805</v>
      </c>
      <c r="H38" s="73">
        <v>66</v>
      </c>
      <c r="I38" s="10">
        <v>57.89473684210527</v>
      </c>
      <c r="J38" s="73">
        <v>14</v>
      </c>
      <c r="K38" s="10">
        <v>12.280701754385964</v>
      </c>
      <c r="L38" s="73">
        <v>14</v>
      </c>
      <c r="M38" s="10">
        <v>12.280701754385964</v>
      </c>
    </row>
    <row r="39" spans="1:13" s="8" customFormat="1" ht="11.25" customHeight="1">
      <c r="A39" s="72">
        <v>34</v>
      </c>
      <c r="B39" s="11" t="s">
        <v>176</v>
      </c>
      <c r="C39" s="73">
        <v>235</v>
      </c>
      <c r="D39" s="73">
        <v>203</v>
      </c>
      <c r="E39" s="10">
        <v>86.38297872340426</v>
      </c>
      <c r="F39" s="73">
        <v>67</v>
      </c>
      <c r="G39" s="10">
        <v>28.510638297872344</v>
      </c>
      <c r="H39" s="73">
        <v>119</v>
      </c>
      <c r="I39" s="10">
        <v>50.638297872340424</v>
      </c>
      <c r="J39" s="73">
        <v>17</v>
      </c>
      <c r="K39" s="10">
        <v>7.234042553191489</v>
      </c>
      <c r="L39" s="73">
        <v>32</v>
      </c>
      <c r="M39" s="10">
        <v>13.617021276595745</v>
      </c>
    </row>
    <row r="40" spans="1:13" s="8" customFormat="1" ht="11.25" customHeight="1">
      <c r="A40" s="74">
        <v>35</v>
      </c>
      <c r="B40" s="11" t="s">
        <v>177</v>
      </c>
      <c r="C40" s="73">
        <v>379</v>
      </c>
      <c r="D40" s="73">
        <v>335</v>
      </c>
      <c r="E40" s="10">
        <v>88.39050131926122</v>
      </c>
      <c r="F40" s="73">
        <v>120</v>
      </c>
      <c r="G40" s="10">
        <v>31.6622691292876</v>
      </c>
      <c r="H40" s="73">
        <v>211</v>
      </c>
      <c r="I40" s="10">
        <v>55.67282321899736</v>
      </c>
      <c r="J40" s="73">
        <v>4</v>
      </c>
      <c r="K40" s="10">
        <v>1.0554089709762533</v>
      </c>
      <c r="L40" s="73">
        <v>44</v>
      </c>
      <c r="M40" s="10">
        <v>11.609498680738787</v>
      </c>
    </row>
    <row r="41" spans="1:13" s="8" customFormat="1" ht="11.25" customHeight="1">
      <c r="A41" s="74">
        <v>36</v>
      </c>
      <c r="B41" s="11" t="s">
        <v>178</v>
      </c>
      <c r="C41" s="73">
        <v>213</v>
      </c>
      <c r="D41" s="73">
        <v>181</v>
      </c>
      <c r="E41" s="10">
        <v>84.97652582159625</v>
      </c>
      <c r="F41" s="73">
        <v>83</v>
      </c>
      <c r="G41" s="10">
        <v>38.967136150234744</v>
      </c>
      <c r="H41" s="73">
        <v>95</v>
      </c>
      <c r="I41" s="10">
        <v>44.60093896713615</v>
      </c>
      <c r="J41" s="73">
        <v>3</v>
      </c>
      <c r="K41" s="10">
        <v>1.4084507042253522</v>
      </c>
      <c r="L41" s="73">
        <v>32</v>
      </c>
      <c r="M41" s="10">
        <v>15.023474178403756</v>
      </c>
    </row>
    <row r="42" spans="1:13" s="75" customFormat="1" ht="11.25" customHeight="1">
      <c r="A42" s="74">
        <v>37</v>
      </c>
      <c r="B42" s="11" t="s">
        <v>179</v>
      </c>
      <c r="C42" s="73">
        <v>271</v>
      </c>
      <c r="D42" s="73">
        <v>254</v>
      </c>
      <c r="E42" s="10">
        <v>93.72693726937268</v>
      </c>
      <c r="F42" s="73">
        <v>106</v>
      </c>
      <c r="G42" s="10">
        <v>39.11439114391143</v>
      </c>
      <c r="H42" s="73">
        <v>132</v>
      </c>
      <c r="I42" s="10">
        <v>48.708487084870846</v>
      </c>
      <c r="J42" s="73">
        <v>16</v>
      </c>
      <c r="K42" s="10">
        <v>5.904059040590406</v>
      </c>
      <c r="L42" s="73">
        <v>17</v>
      </c>
      <c r="M42" s="10">
        <v>6.273062730627306</v>
      </c>
    </row>
    <row r="43" spans="1:13" s="8" customFormat="1" ht="11.25" customHeight="1">
      <c r="A43" s="74">
        <v>38</v>
      </c>
      <c r="B43" s="11" t="s">
        <v>180</v>
      </c>
      <c r="C43" s="73">
        <v>1208</v>
      </c>
      <c r="D43" s="73">
        <v>995</v>
      </c>
      <c r="E43" s="10">
        <v>82.36754966887418</v>
      </c>
      <c r="F43" s="73">
        <v>532</v>
      </c>
      <c r="G43" s="10">
        <v>44.03973509933775</v>
      </c>
      <c r="H43" s="73">
        <v>408</v>
      </c>
      <c r="I43" s="10">
        <v>33.77483443708609</v>
      </c>
      <c r="J43" s="73">
        <v>55</v>
      </c>
      <c r="K43" s="10">
        <v>4.5529801324503305</v>
      </c>
      <c r="L43" s="73">
        <v>213</v>
      </c>
      <c r="M43" s="10">
        <v>17.632450331125828</v>
      </c>
    </row>
    <row r="44" spans="1:13" s="8" customFormat="1" ht="11.25" customHeight="1">
      <c r="A44" s="74">
        <v>39</v>
      </c>
      <c r="B44" s="11" t="s">
        <v>181</v>
      </c>
      <c r="C44" s="73">
        <v>1610</v>
      </c>
      <c r="D44" s="73">
        <v>1288</v>
      </c>
      <c r="E44" s="10">
        <v>80</v>
      </c>
      <c r="F44" s="73">
        <v>427</v>
      </c>
      <c r="G44" s="10">
        <v>26.521739130434785</v>
      </c>
      <c r="H44" s="73">
        <v>726</v>
      </c>
      <c r="I44" s="10">
        <v>45.09316770186335</v>
      </c>
      <c r="J44" s="73">
        <v>135</v>
      </c>
      <c r="K44" s="10">
        <v>8.385093167701864</v>
      </c>
      <c r="L44" s="73">
        <v>322</v>
      </c>
      <c r="M44" s="10">
        <v>20</v>
      </c>
    </row>
    <row r="45" spans="1:13" s="8" customFormat="1" ht="11.25" customHeight="1">
      <c r="A45" s="74">
        <v>40</v>
      </c>
      <c r="B45" s="11" t="s">
        <v>244</v>
      </c>
      <c r="C45" s="73">
        <v>219</v>
      </c>
      <c r="D45" s="73">
        <v>183</v>
      </c>
      <c r="E45" s="10">
        <v>83.56164383561644</v>
      </c>
      <c r="F45" s="73">
        <v>52</v>
      </c>
      <c r="G45" s="10">
        <v>23.74429223744292</v>
      </c>
      <c r="H45" s="73">
        <v>97</v>
      </c>
      <c r="I45" s="10">
        <v>44.29223744292237</v>
      </c>
      <c r="J45" s="73">
        <v>34</v>
      </c>
      <c r="K45" s="10">
        <v>15.52511415525114</v>
      </c>
      <c r="L45" s="73">
        <v>36</v>
      </c>
      <c r="M45" s="10">
        <v>16.43835616438356</v>
      </c>
    </row>
    <row r="46" spans="1:13" s="8" customFormat="1" ht="11.25" customHeight="1">
      <c r="A46" s="74">
        <v>41</v>
      </c>
      <c r="B46" s="11" t="s">
        <v>182</v>
      </c>
      <c r="C46" s="73">
        <v>1101</v>
      </c>
      <c r="D46" s="73">
        <v>912</v>
      </c>
      <c r="E46" s="10">
        <v>82.83378746594006</v>
      </c>
      <c r="F46" s="73">
        <v>353</v>
      </c>
      <c r="G46" s="10">
        <v>32.06176203451408</v>
      </c>
      <c r="H46" s="73">
        <v>471</v>
      </c>
      <c r="I46" s="10">
        <v>42.77929155313351</v>
      </c>
      <c r="J46" s="73">
        <v>88</v>
      </c>
      <c r="K46" s="10">
        <v>7.992733878292461</v>
      </c>
      <c r="L46" s="73">
        <v>189</v>
      </c>
      <c r="M46" s="10">
        <v>17.166212534059948</v>
      </c>
    </row>
    <row r="47" spans="1:13" s="8" customFormat="1" ht="11.25" customHeight="1">
      <c r="A47" s="74">
        <v>42</v>
      </c>
      <c r="B47" s="11" t="s">
        <v>183</v>
      </c>
      <c r="C47" s="73">
        <v>2502</v>
      </c>
      <c r="D47" s="73">
        <v>2136</v>
      </c>
      <c r="E47" s="10">
        <v>85.37170263788968</v>
      </c>
      <c r="F47" s="73">
        <v>912</v>
      </c>
      <c r="G47" s="10">
        <v>36.45083932853717</v>
      </c>
      <c r="H47" s="73">
        <v>1073</v>
      </c>
      <c r="I47" s="10">
        <v>42.88569144684253</v>
      </c>
      <c r="J47" s="73">
        <v>151</v>
      </c>
      <c r="K47" s="10">
        <v>6.035171862509992</v>
      </c>
      <c r="L47" s="73">
        <v>366</v>
      </c>
      <c r="M47" s="10">
        <v>14.628297362110313</v>
      </c>
    </row>
    <row r="48" spans="1:13" s="8" customFormat="1" ht="11.25" customHeight="1">
      <c r="A48" s="74">
        <v>43</v>
      </c>
      <c r="B48" s="11" t="s">
        <v>184</v>
      </c>
      <c r="C48" s="73">
        <v>685</v>
      </c>
      <c r="D48" s="73">
        <v>597</v>
      </c>
      <c r="E48" s="10">
        <v>87.15328467153284</v>
      </c>
      <c r="F48" s="73">
        <v>226</v>
      </c>
      <c r="G48" s="10">
        <v>32.992700729927</v>
      </c>
      <c r="H48" s="73">
        <v>300</v>
      </c>
      <c r="I48" s="10">
        <v>43.79562043795621</v>
      </c>
      <c r="J48" s="73">
        <v>71</v>
      </c>
      <c r="K48" s="10">
        <v>10.364963503649635</v>
      </c>
      <c r="L48" s="73">
        <v>88</v>
      </c>
      <c r="M48" s="10">
        <v>12.846715328467154</v>
      </c>
    </row>
    <row r="49" spans="1:13" s="8" customFormat="1" ht="11.25" customHeight="1">
      <c r="A49" s="74">
        <v>44</v>
      </c>
      <c r="B49" s="76" t="s">
        <v>185</v>
      </c>
      <c r="C49" s="73">
        <v>321</v>
      </c>
      <c r="D49" s="73">
        <v>281</v>
      </c>
      <c r="E49" s="10">
        <v>87.53894080996885</v>
      </c>
      <c r="F49" s="73">
        <v>117</v>
      </c>
      <c r="G49" s="10">
        <v>36.44859813084112</v>
      </c>
      <c r="H49" s="73">
        <v>118</v>
      </c>
      <c r="I49" s="10">
        <v>36.7601246105919</v>
      </c>
      <c r="J49" s="73">
        <v>46</v>
      </c>
      <c r="K49" s="10">
        <v>14.330218068535824</v>
      </c>
      <c r="L49" s="73">
        <v>40</v>
      </c>
      <c r="M49" s="10">
        <v>12.461059190031152</v>
      </c>
    </row>
    <row r="50" spans="1:13" s="8" customFormat="1" ht="11.25" customHeight="1">
      <c r="A50" s="74">
        <v>45</v>
      </c>
      <c r="B50" s="76" t="s">
        <v>186</v>
      </c>
      <c r="C50" s="73">
        <v>229</v>
      </c>
      <c r="D50" s="73">
        <v>198</v>
      </c>
      <c r="E50" s="10">
        <v>86.46288209606988</v>
      </c>
      <c r="F50" s="73">
        <v>73</v>
      </c>
      <c r="G50" s="10">
        <v>31.877729257641924</v>
      </c>
      <c r="H50" s="73">
        <v>117</v>
      </c>
      <c r="I50" s="10">
        <v>51.09170305676856</v>
      </c>
      <c r="J50" s="73">
        <v>8</v>
      </c>
      <c r="K50" s="10">
        <v>3.4934497816593884</v>
      </c>
      <c r="L50" s="73">
        <v>31</v>
      </c>
      <c r="M50" s="10">
        <v>13.537117903930133</v>
      </c>
    </row>
    <row r="51" spans="1:13" s="75" customFormat="1" ht="11.25" customHeight="1">
      <c r="A51" s="74">
        <v>46</v>
      </c>
      <c r="B51" s="11" t="s">
        <v>233</v>
      </c>
      <c r="C51" s="73">
        <v>165</v>
      </c>
      <c r="D51" s="73">
        <v>134</v>
      </c>
      <c r="E51" s="10">
        <v>81.21212121212122</v>
      </c>
      <c r="F51" s="73">
        <v>50</v>
      </c>
      <c r="G51" s="10">
        <v>30.303030303030305</v>
      </c>
      <c r="H51" s="73">
        <v>77</v>
      </c>
      <c r="I51" s="10">
        <v>46.666666666666664</v>
      </c>
      <c r="J51" s="73">
        <v>7</v>
      </c>
      <c r="K51" s="10">
        <v>4.242424242424243</v>
      </c>
      <c r="L51" s="73">
        <v>31</v>
      </c>
      <c r="M51" s="10">
        <v>18.787878787878785</v>
      </c>
    </row>
    <row r="52" spans="1:13" s="75" customFormat="1" ht="11.25" customHeight="1">
      <c r="A52" s="74">
        <v>47</v>
      </c>
      <c r="B52" s="11" t="s">
        <v>187</v>
      </c>
      <c r="C52" s="73">
        <v>1360</v>
      </c>
      <c r="D52" s="73">
        <v>1140</v>
      </c>
      <c r="E52" s="10">
        <v>83.82352941176471</v>
      </c>
      <c r="F52" s="73">
        <v>468</v>
      </c>
      <c r="G52" s="10">
        <v>34.411764705882355</v>
      </c>
      <c r="H52" s="73">
        <v>597</v>
      </c>
      <c r="I52" s="10">
        <v>43.89705882352941</v>
      </c>
      <c r="J52" s="73">
        <v>75</v>
      </c>
      <c r="K52" s="10">
        <v>5.514705882352941</v>
      </c>
      <c r="L52" s="73">
        <v>220</v>
      </c>
      <c r="M52" s="10">
        <v>16.176470588235293</v>
      </c>
    </row>
    <row r="53" spans="1:13" s="75" customFormat="1" ht="11.25" customHeight="1">
      <c r="A53" s="74">
        <v>48</v>
      </c>
      <c r="B53" s="11" t="s">
        <v>188</v>
      </c>
      <c r="C53" s="73">
        <v>543</v>
      </c>
      <c r="D53" s="73">
        <v>459</v>
      </c>
      <c r="E53" s="10">
        <v>84.5303867403315</v>
      </c>
      <c r="F53" s="73">
        <v>215</v>
      </c>
      <c r="G53" s="10">
        <v>39.59484346224678</v>
      </c>
      <c r="H53" s="73">
        <v>199</v>
      </c>
      <c r="I53" s="10">
        <v>36.64825046040516</v>
      </c>
      <c r="J53" s="73">
        <v>45</v>
      </c>
      <c r="K53" s="10">
        <v>8.287292817679557</v>
      </c>
      <c r="L53" s="73">
        <v>84</v>
      </c>
      <c r="M53" s="10">
        <v>15.469613259668508</v>
      </c>
    </row>
    <row r="54" spans="1:13" s="8" customFormat="1" ht="11.25" customHeight="1">
      <c r="A54" s="74">
        <v>49</v>
      </c>
      <c r="B54" s="76" t="s">
        <v>189</v>
      </c>
      <c r="C54" s="73">
        <v>204</v>
      </c>
      <c r="D54" s="73">
        <v>196</v>
      </c>
      <c r="E54" s="10">
        <v>96.07843137254902</v>
      </c>
      <c r="F54" s="73">
        <v>20</v>
      </c>
      <c r="G54" s="10">
        <v>9.803921568627452</v>
      </c>
      <c r="H54" s="73">
        <v>161</v>
      </c>
      <c r="I54" s="10">
        <v>78.92156862745098</v>
      </c>
      <c r="J54" s="73">
        <v>15</v>
      </c>
      <c r="K54" s="10">
        <v>7.352941176470589</v>
      </c>
      <c r="L54" s="73">
        <v>8</v>
      </c>
      <c r="M54" s="10">
        <v>3.9215686274509802</v>
      </c>
    </row>
    <row r="55" spans="1:13" s="8" customFormat="1" ht="11.25" customHeight="1">
      <c r="A55" s="74">
        <v>50</v>
      </c>
      <c r="B55" s="76" t="s">
        <v>190</v>
      </c>
      <c r="C55" s="73">
        <v>236</v>
      </c>
      <c r="D55" s="73">
        <v>202</v>
      </c>
      <c r="E55" s="10">
        <v>85.59322033898306</v>
      </c>
      <c r="F55" s="73">
        <v>87</v>
      </c>
      <c r="G55" s="10">
        <v>36.86440677966102</v>
      </c>
      <c r="H55" s="73">
        <v>103</v>
      </c>
      <c r="I55" s="10">
        <v>43.64406779661017</v>
      </c>
      <c r="J55" s="73">
        <v>12</v>
      </c>
      <c r="K55" s="10">
        <v>5.084745762711865</v>
      </c>
      <c r="L55" s="73">
        <v>34</v>
      </c>
      <c r="M55" s="10">
        <v>14.40677966101695</v>
      </c>
    </row>
    <row r="56" spans="1:13" s="8" customFormat="1" ht="11.25" customHeight="1">
      <c r="A56" s="74">
        <v>51</v>
      </c>
      <c r="B56" s="11" t="s">
        <v>191</v>
      </c>
      <c r="C56" s="73">
        <v>468</v>
      </c>
      <c r="D56" s="73">
        <v>408</v>
      </c>
      <c r="E56" s="10">
        <v>87.17948717948718</v>
      </c>
      <c r="F56" s="73">
        <v>159</v>
      </c>
      <c r="G56" s="10">
        <v>33.97435897435898</v>
      </c>
      <c r="H56" s="73">
        <v>201</v>
      </c>
      <c r="I56" s="10">
        <v>42.94871794871795</v>
      </c>
      <c r="J56" s="73">
        <v>48</v>
      </c>
      <c r="K56" s="10">
        <v>10.256410256410255</v>
      </c>
      <c r="L56" s="73">
        <v>60</v>
      </c>
      <c r="M56" s="10">
        <v>12.82051282051282</v>
      </c>
    </row>
    <row r="57" spans="1:13" s="8" customFormat="1" ht="11.25" customHeight="1">
      <c r="A57" s="74">
        <v>52</v>
      </c>
      <c r="B57" s="11" t="s">
        <v>192</v>
      </c>
      <c r="C57" s="73">
        <v>89</v>
      </c>
      <c r="D57" s="73">
        <v>71</v>
      </c>
      <c r="E57" s="10">
        <v>79.7752808988764</v>
      </c>
      <c r="F57" s="73">
        <v>36</v>
      </c>
      <c r="G57" s="10">
        <v>40.44943820224719</v>
      </c>
      <c r="H57" s="73">
        <v>19</v>
      </c>
      <c r="I57" s="10">
        <v>21.34831460674157</v>
      </c>
      <c r="J57" s="73">
        <v>16</v>
      </c>
      <c r="K57" s="10">
        <v>17.97752808988764</v>
      </c>
      <c r="L57" s="73">
        <v>18</v>
      </c>
      <c r="M57" s="10">
        <v>20.224719101123593</v>
      </c>
    </row>
    <row r="58" spans="1:13" s="8" customFormat="1" ht="11.25" customHeight="1">
      <c r="A58" s="74">
        <v>53</v>
      </c>
      <c r="B58" s="11" t="s">
        <v>245</v>
      </c>
      <c r="C58" s="73">
        <v>1482</v>
      </c>
      <c r="D58" s="73">
        <v>1209</v>
      </c>
      <c r="E58" s="10">
        <v>81.57894736842105</v>
      </c>
      <c r="F58" s="73">
        <v>333</v>
      </c>
      <c r="G58" s="10">
        <v>22.469635627530366</v>
      </c>
      <c r="H58" s="73">
        <v>785</v>
      </c>
      <c r="I58" s="10">
        <v>52.9689608636977</v>
      </c>
      <c r="J58" s="73">
        <v>91</v>
      </c>
      <c r="K58" s="10">
        <v>6.140350877192982</v>
      </c>
      <c r="L58" s="73">
        <v>273</v>
      </c>
      <c r="M58" s="10">
        <v>18.421052631578945</v>
      </c>
    </row>
    <row r="59" spans="1:13" s="8" customFormat="1" ht="11.25" customHeight="1">
      <c r="A59" s="74"/>
      <c r="B59" s="11" t="s">
        <v>246</v>
      </c>
      <c r="C59" s="73">
        <v>1497</v>
      </c>
      <c r="D59" s="73">
        <v>1201</v>
      </c>
      <c r="E59" s="10">
        <v>80.22712090848363</v>
      </c>
      <c r="F59" s="73">
        <v>345</v>
      </c>
      <c r="G59" s="10">
        <v>23.04609218436874</v>
      </c>
      <c r="H59" s="73">
        <v>656</v>
      </c>
      <c r="I59" s="10">
        <v>43.820975283901134</v>
      </c>
      <c r="J59" s="73">
        <v>200</v>
      </c>
      <c r="K59" s="10">
        <v>13.360053440213763</v>
      </c>
      <c r="L59" s="73">
        <v>296</v>
      </c>
      <c r="M59" s="10">
        <v>19.772879091516366</v>
      </c>
    </row>
    <row r="60" spans="1:13" s="8" customFormat="1" ht="11.25" customHeight="1">
      <c r="A60" s="74">
        <v>54</v>
      </c>
      <c r="B60" s="11" t="s">
        <v>193</v>
      </c>
      <c r="C60" s="73">
        <v>1471</v>
      </c>
      <c r="D60" s="73">
        <v>1200</v>
      </c>
      <c r="E60" s="10">
        <v>81.57715839564922</v>
      </c>
      <c r="F60" s="73">
        <v>402</v>
      </c>
      <c r="G60" s="10">
        <v>27.32834806254249</v>
      </c>
      <c r="H60" s="73">
        <v>615</v>
      </c>
      <c r="I60" s="10">
        <v>41.80829367777022</v>
      </c>
      <c r="J60" s="73">
        <v>183</v>
      </c>
      <c r="K60" s="10">
        <v>12.440516655336506</v>
      </c>
      <c r="L60" s="73">
        <v>271</v>
      </c>
      <c r="M60" s="10">
        <v>18.422841604350783</v>
      </c>
    </row>
    <row r="61" spans="1:13" s="8" customFormat="1" ht="11.25" customHeight="1">
      <c r="A61" s="74">
        <v>55</v>
      </c>
      <c r="B61" s="11" t="s">
        <v>194</v>
      </c>
      <c r="C61" s="73">
        <v>1539</v>
      </c>
      <c r="D61" s="73">
        <v>1190</v>
      </c>
      <c r="E61" s="10">
        <v>77.32293697205978</v>
      </c>
      <c r="F61" s="73">
        <v>365</v>
      </c>
      <c r="G61" s="10">
        <v>23.716699155295647</v>
      </c>
      <c r="H61" s="73">
        <v>692</v>
      </c>
      <c r="I61" s="10">
        <v>44.964262508122154</v>
      </c>
      <c r="J61" s="73">
        <v>133</v>
      </c>
      <c r="K61" s="10">
        <v>8.641975308641975</v>
      </c>
      <c r="L61" s="73">
        <v>349</v>
      </c>
      <c r="M61" s="10">
        <v>22.67706302794022</v>
      </c>
    </row>
    <row r="62" spans="1:13" s="8" customFormat="1" ht="11.25" customHeight="1">
      <c r="A62" s="72">
        <v>56</v>
      </c>
      <c r="B62" s="11" t="s">
        <v>195</v>
      </c>
      <c r="C62" s="73">
        <v>1531</v>
      </c>
      <c r="D62" s="73">
        <v>1229</v>
      </c>
      <c r="E62" s="10">
        <v>80.27433050293925</v>
      </c>
      <c r="F62" s="73">
        <v>399</v>
      </c>
      <c r="G62" s="10">
        <v>26.06139777922926</v>
      </c>
      <c r="H62" s="73">
        <v>712</v>
      </c>
      <c r="I62" s="10">
        <v>46.5055519268452</v>
      </c>
      <c r="J62" s="73">
        <v>118</v>
      </c>
      <c r="K62" s="10">
        <v>7.707380796864795</v>
      </c>
      <c r="L62" s="73">
        <v>302</v>
      </c>
      <c r="M62" s="10">
        <v>19.725669497060743</v>
      </c>
    </row>
    <row r="63" spans="1:13" s="8" customFormat="1" ht="11.25" customHeight="1">
      <c r="A63" s="74">
        <v>57</v>
      </c>
      <c r="B63" s="11" t="s">
        <v>196</v>
      </c>
      <c r="C63" s="73">
        <v>1482</v>
      </c>
      <c r="D63" s="73">
        <v>1210</v>
      </c>
      <c r="E63" s="10">
        <v>81.64642375168691</v>
      </c>
      <c r="F63" s="73">
        <v>423</v>
      </c>
      <c r="G63" s="10">
        <v>28.542510121457486</v>
      </c>
      <c r="H63" s="73">
        <v>669</v>
      </c>
      <c r="I63" s="10">
        <v>45.1417004048583</v>
      </c>
      <c r="J63" s="73">
        <v>118</v>
      </c>
      <c r="K63" s="10">
        <v>7.96221322537112</v>
      </c>
      <c r="L63" s="73">
        <v>272</v>
      </c>
      <c r="M63" s="10">
        <v>18.353576248313093</v>
      </c>
    </row>
    <row r="64" spans="1:13" s="8" customFormat="1" ht="11.25" customHeight="1">
      <c r="A64" s="74">
        <v>58</v>
      </c>
      <c r="B64" s="11" t="s">
        <v>197</v>
      </c>
      <c r="C64" s="73">
        <v>1422</v>
      </c>
      <c r="D64" s="73">
        <v>1050</v>
      </c>
      <c r="E64" s="10">
        <v>73.83966244725738</v>
      </c>
      <c r="F64" s="73">
        <v>311</v>
      </c>
      <c r="G64" s="10">
        <v>21.870604781997187</v>
      </c>
      <c r="H64" s="73">
        <v>619</v>
      </c>
      <c r="I64" s="10">
        <v>43.53023909985935</v>
      </c>
      <c r="J64" s="73">
        <v>120</v>
      </c>
      <c r="K64" s="10">
        <v>8.438818565400844</v>
      </c>
      <c r="L64" s="73">
        <v>372</v>
      </c>
      <c r="M64" s="10">
        <v>26.160337552742618</v>
      </c>
    </row>
    <row r="65" spans="1:13" s="8" customFormat="1" ht="11.25" customHeight="1">
      <c r="A65" s="74">
        <v>59</v>
      </c>
      <c r="B65" s="11" t="s">
        <v>198</v>
      </c>
      <c r="C65" s="73">
        <v>1361</v>
      </c>
      <c r="D65" s="73">
        <v>1063</v>
      </c>
      <c r="E65" s="10">
        <v>78.104335047759</v>
      </c>
      <c r="F65" s="73">
        <v>333</v>
      </c>
      <c r="G65" s="10">
        <v>24.46730345334313</v>
      </c>
      <c r="H65" s="73">
        <v>673</v>
      </c>
      <c r="I65" s="10">
        <v>49.44893460690668</v>
      </c>
      <c r="J65" s="73">
        <v>57</v>
      </c>
      <c r="K65" s="10">
        <v>4.1880969875091845</v>
      </c>
      <c r="L65" s="73">
        <v>298</v>
      </c>
      <c r="M65" s="10">
        <v>21.895664952241</v>
      </c>
    </row>
    <row r="66" spans="1:13" s="8" customFormat="1" ht="11.25" customHeight="1">
      <c r="A66" s="74">
        <v>60</v>
      </c>
      <c r="B66" s="11" t="s">
        <v>199</v>
      </c>
      <c r="C66" s="73">
        <v>1778</v>
      </c>
      <c r="D66" s="73">
        <v>1469</v>
      </c>
      <c r="E66" s="10">
        <v>82.62092238470191</v>
      </c>
      <c r="F66" s="73">
        <v>442</v>
      </c>
      <c r="G66" s="10">
        <v>24.85939257592801</v>
      </c>
      <c r="H66" s="73">
        <v>939</v>
      </c>
      <c r="I66" s="10">
        <v>52.81214848143983</v>
      </c>
      <c r="J66" s="73">
        <v>88</v>
      </c>
      <c r="K66" s="10">
        <v>4.949381327334083</v>
      </c>
      <c r="L66" s="73">
        <v>309</v>
      </c>
      <c r="M66" s="10">
        <v>17.379077615298087</v>
      </c>
    </row>
    <row r="67" spans="1:13" s="8" customFormat="1" ht="12">
      <c r="A67" s="168" t="s">
        <v>200</v>
      </c>
      <c r="B67" s="168"/>
      <c r="C67" s="48">
        <f>SUM(C6:C66)</f>
        <v>38455</v>
      </c>
      <c r="D67" s="48">
        <f>SUM(D6:D66)</f>
        <v>32016</v>
      </c>
      <c r="E67" s="12">
        <f>D67/C67*100</f>
        <v>83.25575347809128</v>
      </c>
      <c r="F67" s="48">
        <f>SUM(F6:F66)</f>
        <v>10768</v>
      </c>
      <c r="G67" s="12">
        <f>F67/C67*100</f>
        <v>28.00156026524509</v>
      </c>
      <c r="H67" s="48">
        <f>SUM(H6:H66)</f>
        <v>18382</v>
      </c>
      <c r="I67" s="12">
        <f>H67/C67*100</f>
        <v>47.80132622545833</v>
      </c>
      <c r="J67" s="48">
        <f>SUM(J6:J66)</f>
        <v>2866</v>
      </c>
      <c r="K67" s="12">
        <f>J67/C67*100</f>
        <v>7.452866987387856</v>
      </c>
      <c r="L67" s="48">
        <f>SUM(L6:L66)</f>
        <v>6439</v>
      </c>
      <c r="M67" s="12">
        <f>L67/C67*100</f>
        <v>16.744246521908725</v>
      </c>
    </row>
    <row r="68" s="8" customFormat="1" ht="12"/>
    <row r="69" s="8" customFormat="1" ht="12"/>
  </sheetData>
  <sheetProtection/>
  <autoFilter ref="A5:M5"/>
  <mergeCells count="11">
    <mergeCell ref="F3:G3"/>
    <mergeCell ref="H3:I3"/>
    <mergeCell ref="J3:K3"/>
    <mergeCell ref="A67:B67"/>
    <mergeCell ref="A1:M1"/>
    <mergeCell ref="A2:A4"/>
    <mergeCell ref="B2:B4"/>
    <mergeCell ref="C2:C4"/>
    <mergeCell ref="D2:E3"/>
    <mergeCell ref="F2:K2"/>
    <mergeCell ref="L2:M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F75" sqref="F75:G75"/>
    </sheetView>
  </sheetViews>
  <sheetFormatPr defaultColWidth="9.140625" defaultRowHeight="12.75"/>
  <cols>
    <col min="1" max="1" width="3.8515625" style="0" customWidth="1"/>
    <col min="2" max="2" width="24.28125" style="0" customWidth="1"/>
    <col min="3" max="3" width="8.00390625" style="0" customWidth="1"/>
    <col min="4" max="4" width="7.8515625" style="0" customWidth="1"/>
    <col min="5" max="6" width="6.00390625" style="0" customWidth="1"/>
    <col min="7" max="7" width="5.7109375" style="0" customWidth="1"/>
    <col min="8" max="8" width="6.8515625" style="0" customWidth="1"/>
    <col min="9" max="9" width="5.28125" style="0" customWidth="1"/>
    <col min="10" max="10" width="5.57421875" style="0" customWidth="1"/>
    <col min="11" max="11" width="5.28125" style="0" customWidth="1"/>
    <col min="12" max="12" width="8.140625" style="0" customWidth="1"/>
    <col min="13" max="13" width="7.7109375" style="89" customWidth="1"/>
  </cols>
  <sheetData>
    <row r="1" spans="1:13" s="78" customFormat="1" ht="15">
      <c r="A1" s="77"/>
      <c r="B1" s="4"/>
      <c r="C1" s="4"/>
      <c r="D1" s="4"/>
      <c r="E1" s="4"/>
      <c r="F1" s="4"/>
      <c r="G1" s="214"/>
      <c r="H1" s="214"/>
      <c r="I1" s="214"/>
      <c r="J1" s="214"/>
      <c r="K1" s="214"/>
      <c r="L1" s="214"/>
      <c r="M1" s="214"/>
    </row>
    <row r="2" spans="1:13" s="78" customFormat="1" ht="49.5" customHeight="1">
      <c r="A2" s="156" t="s">
        <v>356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21" customHeight="1">
      <c r="A3" s="212" t="s">
        <v>0</v>
      </c>
      <c r="B3" s="212" t="s">
        <v>221</v>
      </c>
      <c r="C3" s="212" t="s">
        <v>141</v>
      </c>
      <c r="D3" s="212" t="s">
        <v>142</v>
      </c>
      <c r="E3" s="212"/>
      <c r="F3" s="212" t="s">
        <v>1</v>
      </c>
      <c r="G3" s="212"/>
      <c r="H3" s="212"/>
      <c r="I3" s="212"/>
      <c r="J3" s="212"/>
      <c r="K3" s="212"/>
      <c r="L3" s="215" t="s">
        <v>201</v>
      </c>
      <c r="M3" s="216"/>
    </row>
    <row r="4" spans="1:13" ht="37.5" customHeight="1">
      <c r="A4" s="212"/>
      <c r="B4" s="212"/>
      <c r="C4" s="212"/>
      <c r="D4" s="212"/>
      <c r="E4" s="212"/>
      <c r="F4" s="212" t="s">
        <v>2</v>
      </c>
      <c r="G4" s="212"/>
      <c r="H4" s="212" t="s">
        <v>3</v>
      </c>
      <c r="I4" s="212"/>
      <c r="J4" s="212" t="s">
        <v>4</v>
      </c>
      <c r="K4" s="212"/>
      <c r="L4" s="217"/>
      <c r="M4" s="218"/>
    </row>
    <row r="5" spans="1:13" ht="43.5" customHeight="1">
      <c r="A5" s="212"/>
      <c r="B5" s="212"/>
      <c r="C5" s="212"/>
      <c r="D5" s="79" t="s">
        <v>5</v>
      </c>
      <c r="E5" s="80" t="s">
        <v>6</v>
      </c>
      <c r="F5" s="79" t="s">
        <v>5</v>
      </c>
      <c r="G5" s="80" t="s">
        <v>6</v>
      </c>
      <c r="H5" s="79" t="s">
        <v>5</v>
      </c>
      <c r="I5" s="80" t="s">
        <v>6</v>
      </c>
      <c r="J5" s="79" t="s">
        <v>5</v>
      </c>
      <c r="K5" s="80" t="s">
        <v>6</v>
      </c>
      <c r="L5" s="79" t="s">
        <v>5</v>
      </c>
      <c r="M5" s="80" t="s">
        <v>6</v>
      </c>
    </row>
    <row r="6" spans="1:13" ht="15" customHeight="1">
      <c r="A6" s="88" t="s">
        <v>99</v>
      </c>
      <c r="B6" s="213" t="s">
        <v>202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</row>
    <row r="7" spans="1:13" ht="12.75">
      <c r="A7" s="47">
        <v>1</v>
      </c>
      <c r="B7" s="45" t="s">
        <v>27</v>
      </c>
      <c r="C7" s="73">
        <v>2254</v>
      </c>
      <c r="D7" s="73">
        <v>1980</v>
      </c>
      <c r="E7" s="10">
        <v>87.84383318544809</v>
      </c>
      <c r="F7" s="73">
        <v>698</v>
      </c>
      <c r="G7" s="10">
        <v>30.967169476486244</v>
      </c>
      <c r="H7" s="73">
        <v>1152</v>
      </c>
      <c r="I7" s="10">
        <v>51.10913930789707</v>
      </c>
      <c r="J7" s="73">
        <v>130</v>
      </c>
      <c r="K7" s="10">
        <v>5.767524401064774</v>
      </c>
      <c r="L7" s="73">
        <v>274</v>
      </c>
      <c r="M7" s="81">
        <v>12.156166814551908</v>
      </c>
    </row>
    <row r="8" spans="1:13" ht="12.75">
      <c r="A8" s="47">
        <v>2</v>
      </c>
      <c r="B8" s="45" t="s">
        <v>28</v>
      </c>
      <c r="C8" s="73">
        <v>1982</v>
      </c>
      <c r="D8" s="73">
        <v>1629</v>
      </c>
      <c r="E8" s="10">
        <v>82.18970736629667</v>
      </c>
      <c r="F8" s="73">
        <v>451</v>
      </c>
      <c r="G8" s="10">
        <v>22.754793138244196</v>
      </c>
      <c r="H8" s="73">
        <v>1043</v>
      </c>
      <c r="I8" s="10">
        <v>52.623612512613526</v>
      </c>
      <c r="J8" s="73">
        <v>135</v>
      </c>
      <c r="K8" s="10">
        <v>6.81130171543895</v>
      </c>
      <c r="L8" s="73">
        <v>353</v>
      </c>
      <c r="M8" s="81">
        <v>17.81029263370333</v>
      </c>
    </row>
    <row r="9" spans="1:13" ht="12.75">
      <c r="A9" s="47">
        <v>3</v>
      </c>
      <c r="B9" s="45" t="s">
        <v>29</v>
      </c>
      <c r="C9" s="73">
        <v>140</v>
      </c>
      <c r="D9" s="73">
        <v>123</v>
      </c>
      <c r="E9" s="10">
        <v>87.85714285714286</v>
      </c>
      <c r="F9" s="73">
        <v>38</v>
      </c>
      <c r="G9" s="10">
        <v>27.142857142857142</v>
      </c>
      <c r="H9" s="73">
        <v>69</v>
      </c>
      <c r="I9" s="10">
        <v>49.28571428571429</v>
      </c>
      <c r="J9" s="73">
        <v>16</v>
      </c>
      <c r="K9" s="10">
        <v>11.428571428571429</v>
      </c>
      <c r="L9" s="73">
        <v>17</v>
      </c>
      <c r="M9" s="81">
        <v>12.142857142857142</v>
      </c>
    </row>
    <row r="10" spans="1:13" ht="12.75">
      <c r="A10" s="47">
        <v>4</v>
      </c>
      <c r="B10" s="45" t="s">
        <v>203</v>
      </c>
      <c r="C10" s="73">
        <v>70</v>
      </c>
      <c r="D10" s="73">
        <v>63</v>
      </c>
      <c r="E10" s="10">
        <v>90</v>
      </c>
      <c r="F10" s="73">
        <v>28</v>
      </c>
      <c r="G10" s="10">
        <v>40</v>
      </c>
      <c r="H10" s="73">
        <v>30</v>
      </c>
      <c r="I10" s="10">
        <v>42.857142857142854</v>
      </c>
      <c r="J10" s="73">
        <v>5</v>
      </c>
      <c r="K10" s="10">
        <v>7.142857142857142</v>
      </c>
      <c r="L10" s="73">
        <v>7</v>
      </c>
      <c r="M10" s="81">
        <v>10</v>
      </c>
    </row>
    <row r="11" spans="1:13" ht="12.75">
      <c r="A11" s="47">
        <v>5</v>
      </c>
      <c r="B11" s="45" t="s">
        <v>204</v>
      </c>
      <c r="C11" s="73">
        <v>8</v>
      </c>
      <c r="D11" s="73">
        <v>7</v>
      </c>
      <c r="E11" s="10">
        <v>87.5</v>
      </c>
      <c r="F11" s="73">
        <v>3</v>
      </c>
      <c r="G11" s="10">
        <v>37.5</v>
      </c>
      <c r="H11" s="73">
        <v>4</v>
      </c>
      <c r="I11" s="10">
        <v>50</v>
      </c>
      <c r="J11" s="73">
        <v>0</v>
      </c>
      <c r="K11" s="10">
        <v>0</v>
      </c>
      <c r="L11" s="73">
        <v>1</v>
      </c>
      <c r="M11" s="81">
        <v>12.5</v>
      </c>
    </row>
    <row r="12" spans="1:13" ht="12.75">
      <c r="A12" s="47">
        <v>6</v>
      </c>
      <c r="B12" s="45" t="s">
        <v>30</v>
      </c>
      <c r="C12" s="73">
        <v>1731</v>
      </c>
      <c r="D12" s="73">
        <v>1506</v>
      </c>
      <c r="E12" s="10">
        <v>87.00173310225303</v>
      </c>
      <c r="F12" s="73">
        <v>423</v>
      </c>
      <c r="G12" s="10">
        <v>24.436741767764296</v>
      </c>
      <c r="H12" s="73">
        <v>991</v>
      </c>
      <c r="I12" s="10">
        <v>57.250144425187756</v>
      </c>
      <c r="J12" s="73">
        <v>92</v>
      </c>
      <c r="K12" s="10">
        <v>5.314846909300982</v>
      </c>
      <c r="L12" s="73">
        <v>225</v>
      </c>
      <c r="M12" s="81">
        <v>12.99826689774697</v>
      </c>
    </row>
    <row r="13" spans="1:13" ht="12.75">
      <c r="A13" s="47">
        <v>7</v>
      </c>
      <c r="B13" s="45" t="s">
        <v>31</v>
      </c>
      <c r="C13" s="73">
        <v>506</v>
      </c>
      <c r="D13" s="73">
        <v>459</v>
      </c>
      <c r="E13" s="10">
        <v>90.71146245059289</v>
      </c>
      <c r="F13" s="73">
        <v>207</v>
      </c>
      <c r="G13" s="10">
        <v>40.909090909090914</v>
      </c>
      <c r="H13" s="73">
        <v>233</v>
      </c>
      <c r="I13" s="10">
        <v>46.047430830039524</v>
      </c>
      <c r="J13" s="73">
        <v>19</v>
      </c>
      <c r="K13" s="10">
        <v>3.7549407114624502</v>
      </c>
      <c r="L13" s="73">
        <v>47</v>
      </c>
      <c r="M13" s="81">
        <v>9.288537549407115</v>
      </c>
    </row>
    <row r="14" spans="1:13" ht="12.75">
      <c r="A14" s="47">
        <v>8</v>
      </c>
      <c r="B14" s="45" t="s">
        <v>234</v>
      </c>
      <c r="C14" s="73">
        <v>1212</v>
      </c>
      <c r="D14" s="73">
        <v>1082</v>
      </c>
      <c r="E14" s="10">
        <v>89.27392739273927</v>
      </c>
      <c r="F14" s="73">
        <v>445</v>
      </c>
      <c r="G14" s="10">
        <v>36.71617161716171</v>
      </c>
      <c r="H14" s="73">
        <v>585</v>
      </c>
      <c r="I14" s="10">
        <v>48.26732673267327</v>
      </c>
      <c r="J14" s="73">
        <v>52</v>
      </c>
      <c r="K14" s="10">
        <v>4.29042904290429</v>
      </c>
      <c r="L14" s="73">
        <v>130</v>
      </c>
      <c r="M14" s="81">
        <v>10.726072607260726</v>
      </c>
    </row>
    <row r="15" spans="1:13" ht="12.75">
      <c r="A15" s="47">
        <v>9</v>
      </c>
      <c r="B15" s="45" t="s">
        <v>235</v>
      </c>
      <c r="C15" s="73">
        <v>19</v>
      </c>
      <c r="D15" s="73">
        <v>18</v>
      </c>
      <c r="E15" s="10">
        <v>94.73684210526315</v>
      </c>
      <c r="F15" s="73">
        <v>6</v>
      </c>
      <c r="G15" s="10">
        <v>31.57894736842105</v>
      </c>
      <c r="H15" s="73">
        <v>8</v>
      </c>
      <c r="I15" s="10">
        <v>42.10526315789473</v>
      </c>
      <c r="J15" s="73">
        <v>4</v>
      </c>
      <c r="K15" s="10">
        <v>21.052631578947366</v>
      </c>
      <c r="L15" s="73">
        <v>1</v>
      </c>
      <c r="M15" s="81">
        <v>5.263157894736842</v>
      </c>
    </row>
    <row r="16" spans="1:13" ht="12.75">
      <c r="A16" s="47">
        <v>10</v>
      </c>
      <c r="B16" s="45" t="s">
        <v>32</v>
      </c>
      <c r="C16" s="73">
        <v>513</v>
      </c>
      <c r="D16" s="73">
        <v>473</v>
      </c>
      <c r="E16" s="10">
        <v>92.20272904483431</v>
      </c>
      <c r="F16" s="73">
        <v>150</v>
      </c>
      <c r="G16" s="10">
        <v>29.239766081871345</v>
      </c>
      <c r="H16" s="73">
        <v>304</v>
      </c>
      <c r="I16" s="10">
        <v>59.25925925925925</v>
      </c>
      <c r="J16" s="73">
        <v>19</v>
      </c>
      <c r="K16" s="10">
        <v>3.7037037037037033</v>
      </c>
      <c r="L16" s="73">
        <v>40</v>
      </c>
      <c r="M16" s="81">
        <v>7.797270955165692</v>
      </c>
    </row>
    <row r="17" spans="1:13" ht="12.75">
      <c r="A17" s="47">
        <v>11</v>
      </c>
      <c r="B17" s="45" t="s">
        <v>33</v>
      </c>
      <c r="C17" s="73">
        <v>44</v>
      </c>
      <c r="D17" s="73">
        <v>40</v>
      </c>
      <c r="E17" s="10">
        <v>90.9090909090909</v>
      </c>
      <c r="F17" s="73">
        <v>21</v>
      </c>
      <c r="G17" s="10">
        <v>47.72727272727273</v>
      </c>
      <c r="H17" s="73">
        <v>18</v>
      </c>
      <c r="I17" s="10">
        <v>40.909090909090914</v>
      </c>
      <c r="J17" s="73">
        <v>1</v>
      </c>
      <c r="K17" s="10">
        <v>2.272727272727273</v>
      </c>
      <c r="L17" s="73">
        <v>4</v>
      </c>
      <c r="M17" s="81">
        <v>9.090909090909092</v>
      </c>
    </row>
    <row r="18" spans="1:13" s="31" customFormat="1" ht="15">
      <c r="A18" s="47">
        <v>12</v>
      </c>
      <c r="B18" s="45" t="s">
        <v>236</v>
      </c>
      <c r="C18" s="73">
        <v>585</v>
      </c>
      <c r="D18" s="73">
        <v>530</v>
      </c>
      <c r="E18" s="10">
        <v>90.5982905982906</v>
      </c>
      <c r="F18" s="73">
        <v>211</v>
      </c>
      <c r="G18" s="10">
        <v>36.06837606837607</v>
      </c>
      <c r="H18" s="73">
        <v>297</v>
      </c>
      <c r="I18" s="10">
        <v>50.76923076923077</v>
      </c>
      <c r="J18" s="73">
        <v>22</v>
      </c>
      <c r="K18" s="10">
        <v>3.7606837606837606</v>
      </c>
      <c r="L18" s="73">
        <v>55</v>
      </c>
      <c r="M18" s="81">
        <v>9.401709401709402</v>
      </c>
    </row>
    <row r="19" spans="1:13" ht="12.75">
      <c r="A19" s="47">
        <v>13</v>
      </c>
      <c r="B19" s="45" t="s">
        <v>35</v>
      </c>
      <c r="C19" s="73">
        <v>574</v>
      </c>
      <c r="D19" s="73">
        <v>520</v>
      </c>
      <c r="E19" s="10">
        <v>90.59233449477352</v>
      </c>
      <c r="F19" s="73">
        <v>231</v>
      </c>
      <c r="G19" s="10">
        <v>40.243902439024396</v>
      </c>
      <c r="H19" s="73">
        <v>250</v>
      </c>
      <c r="I19" s="10">
        <v>43.55400696864111</v>
      </c>
      <c r="J19" s="73">
        <v>39</v>
      </c>
      <c r="K19" s="10">
        <v>6.794425087108014</v>
      </c>
      <c r="L19" s="73">
        <v>54</v>
      </c>
      <c r="M19" s="81">
        <v>9.40766550522648</v>
      </c>
    </row>
    <row r="20" spans="1:13" ht="12.75">
      <c r="A20" s="47">
        <v>14</v>
      </c>
      <c r="B20" s="45" t="s">
        <v>36</v>
      </c>
      <c r="C20" s="73">
        <v>411</v>
      </c>
      <c r="D20" s="73">
        <v>370</v>
      </c>
      <c r="E20" s="10">
        <v>90.02433090024331</v>
      </c>
      <c r="F20" s="73">
        <v>135</v>
      </c>
      <c r="G20" s="10">
        <v>32.846715328467155</v>
      </c>
      <c r="H20" s="73">
        <v>208</v>
      </c>
      <c r="I20" s="10">
        <v>50.60827250608273</v>
      </c>
      <c r="J20" s="73">
        <v>27</v>
      </c>
      <c r="K20" s="10">
        <v>6.569343065693431</v>
      </c>
      <c r="L20" s="73">
        <v>41</v>
      </c>
      <c r="M20" s="81">
        <v>9.975669099756692</v>
      </c>
    </row>
    <row r="21" spans="1:13" ht="12.75">
      <c r="A21" s="47">
        <v>15</v>
      </c>
      <c r="B21" s="45" t="s">
        <v>37</v>
      </c>
      <c r="C21" s="73">
        <v>524</v>
      </c>
      <c r="D21" s="73">
        <v>451</v>
      </c>
      <c r="E21" s="10">
        <v>86.06870229007633</v>
      </c>
      <c r="F21" s="73">
        <v>168</v>
      </c>
      <c r="G21" s="10">
        <v>32.06106870229007</v>
      </c>
      <c r="H21" s="73">
        <v>244</v>
      </c>
      <c r="I21" s="10">
        <v>46.56488549618321</v>
      </c>
      <c r="J21" s="73">
        <v>39</v>
      </c>
      <c r="K21" s="10">
        <v>7.442748091603053</v>
      </c>
      <c r="L21" s="73">
        <v>73</v>
      </c>
      <c r="M21" s="81">
        <v>13.931297709923665</v>
      </c>
    </row>
    <row r="22" spans="1:13" ht="12.75">
      <c r="A22" s="47">
        <v>16</v>
      </c>
      <c r="B22" s="45" t="s">
        <v>38</v>
      </c>
      <c r="C22" s="73">
        <v>748</v>
      </c>
      <c r="D22" s="73">
        <v>661</v>
      </c>
      <c r="E22" s="10">
        <v>88.36898395721924</v>
      </c>
      <c r="F22" s="73">
        <v>176</v>
      </c>
      <c r="G22" s="10">
        <v>23.52941176470588</v>
      </c>
      <c r="H22" s="73">
        <v>412</v>
      </c>
      <c r="I22" s="10">
        <v>55.080213903743314</v>
      </c>
      <c r="J22" s="73">
        <v>73</v>
      </c>
      <c r="K22" s="10">
        <v>9.759358288770054</v>
      </c>
      <c r="L22" s="73">
        <v>87</v>
      </c>
      <c r="M22" s="81">
        <v>11.631016042780749</v>
      </c>
    </row>
    <row r="23" spans="1:13" ht="12.75">
      <c r="A23" s="47">
        <v>17</v>
      </c>
      <c r="B23" s="45" t="s">
        <v>39</v>
      </c>
      <c r="C23" s="73">
        <v>1377</v>
      </c>
      <c r="D23" s="73">
        <v>1195</v>
      </c>
      <c r="E23" s="10">
        <v>86.78286129266522</v>
      </c>
      <c r="F23" s="73">
        <v>365</v>
      </c>
      <c r="G23" s="10">
        <v>26.506899055918666</v>
      </c>
      <c r="H23" s="73">
        <v>773</v>
      </c>
      <c r="I23" s="10">
        <v>56.13652868554829</v>
      </c>
      <c r="J23" s="73">
        <v>57</v>
      </c>
      <c r="K23" s="10">
        <v>4.139433551198257</v>
      </c>
      <c r="L23" s="73">
        <v>182</v>
      </c>
      <c r="M23" s="81">
        <v>13.217138707334787</v>
      </c>
    </row>
    <row r="24" spans="1:13" ht="12.75">
      <c r="A24" s="47">
        <v>18</v>
      </c>
      <c r="B24" s="45" t="s">
        <v>40</v>
      </c>
      <c r="C24" s="73">
        <v>113</v>
      </c>
      <c r="D24" s="73">
        <v>102</v>
      </c>
      <c r="E24" s="10">
        <v>90.2654867256637</v>
      </c>
      <c r="F24" s="73">
        <v>38</v>
      </c>
      <c r="G24" s="10">
        <v>33.6283185840708</v>
      </c>
      <c r="H24" s="73">
        <v>56</v>
      </c>
      <c r="I24" s="10">
        <v>49.557522123893804</v>
      </c>
      <c r="J24" s="73">
        <v>8</v>
      </c>
      <c r="K24" s="10">
        <v>7.079646017699115</v>
      </c>
      <c r="L24" s="73">
        <v>11</v>
      </c>
      <c r="M24" s="81">
        <v>9.734513274336283</v>
      </c>
    </row>
    <row r="25" spans="1:13" ht="12.75">
      <c r="A25" s="47">
        <v>19</v>
      </c>
      <c r="B25" s="45" t="s">
        <v>41</v>
      </c>
      <c r="C25" s="73">
        <v>5623</v>
      </c>
      <c r="D25" s="73">
        <v>4913</v>
      </c>
      <c r="E25" s="10">
        <v>87.37328828027742</v>
      </c>
      <c r="F25" s="73">
        <v>1717</v>
      </c>
      <c r="G25" s="10">
        <v>30.535301440512182</v>
      </c>
      <c r="H25" s="73">
        <v>2917</v>
      </c>
      <c r="I25" s="10">
        <v>51.87622265694469</v>
      </c>
      <c r="J25" s="73">
        <v>279</v>
      </c>
      <c r="K25" s="10">
        <v>4.961764182820558</v>
      </c>
      <c r="L25" s="73">
        <v>710</v>
      </c>
      <c r="M25" s="81">
        <v>12.62671171972257</v>
      </c>
    </row>
    <row r="26" spans="1:13" ht="24">
      <c r="A26" s="47">
        <v>20</v>
      </c>
      <c r="B26" s="45" t="s">
        <v>215</v>
      </c>
      <c r="C26" s="73">
        <v>173</v>
      </c>
      <c r="D26" s="73">
        <v>119</v>
      </c>
      <c r="E26" s="10">
        <v>68.78612716763006</v>
      </c>
      <c r="F26" s="73">
        <v>17</v>
      </c>
      <c r="G26" s="10">
        <v>9.826589595375722</v>
      </c>
      <c r="H26" s="73">
        <v>65</v>
      </c>
      <c r="I26" s="10">
        <v>37.57225433526011</v>
      </c>
      <c r="J26" s="73">
        <v>37</v>
      </c>
      <c r="K26" s="10">
        <v>21.38728323699422</v>
      </c>
      <c r="L26" s="73">
        <v>54</v>
      </c>
      <c r="M26" s="81">
        <v>31.213872832369944</v>
      </c>
    </row>
    <row r="27" spans="1:13" ht="24">
      <c r="A27" s="47">
        <v>21</v>
      </c>
      <c r="B27" s="45" t="s">
        <v>237</v>
      </c>
      <c r="C27" s="73">
        <v>308</v>
      </c>
      <c r="D27" s="73">
        <v>252</v>
      </c>
      <c r="E27" s="10">
        <v>81.81818181818183</v>
      </c>
      <c r="F27" s="73">
        <v>30</v>
      </c>
      <c r="G27" s="10">
        <v>9.740259740259742</v>
      </c>
      <c r="H27" s="73">
        <v>172</v>
      </c>
      <c r="I27" s="10">
        <v>55.84415584415584</v>
      </c>
      <c r="J27" s="73">
        <v>50</v>
      </c>
      <c r="K27" s="10">
        <v>16.233766233766232</v>
      </c>
      <c r="L27" s="73">
        <v>56</v>
      </c>
      <c r="M27" s="81">
        <v>18.181818181818183</v>
      </c>
    </row>
    <row r="28" spans="1:13" ht="24">
      <c r="A28" s="47">
        <v>22</v>
      </c>
      <c r="B28" s="47" t="s">
        <v>212</v>
      </c>
      <c r="C28" s="73">
        <v>7</v>
      </c>
      <c r="D28" s="73">
        <v>5</v>
      </c>
      <c r="E28" s="10">
        <v>71.42857142857143</v>
      </c>
      <c r="F28" s="73">
        <v>1</v>
      </c>
      <c r="G28" s="10">
        <v>14.285714285714285</v>
      </c>
      <c r="H28" s="73">
        <v>3</v>
      </c>
      <c r="I28" s="10">
        <v>42.857142857142854</v>
      </c>
      <c r="J28" s="73">
        <v>1</v>
      </c>
      <c r="K28" s="10">
        <v>14.285714285714285</v>
      </c>
      <c r="L28" s="73">
        <v>2</v>
      </c>
      <c r="M28" s="81">
        <v>28.57142857142857</v>
      </c>
    </row>
    <row r="29" spans="1:13" ht="36">
      <c r="A29" s="47">
        <v>23</v>
      </c>
      <c r="B29" s="47" t="s">
        <v>316</v>
      </c>
      <c r="C29" s="73">
        <v>1</v>
      </c>
      <c r="D29" s="73">
        <v>1</v>
      </c>
      <c r="E29" s="10">
        <v>100</v>
      </c>
      <c r="F29" s="73">
        <v>0</v>
      </c>
      <c r="G29" s="10">
        <v>0</v>
      </c>
      <c r="H29" s="73">
        <v>0</v>
      </c>
      <c r="I29" s="10">
        <v>0</v>
      </c>
      <c r="J29" s="73">
        <v>1</v>
      </c>
      <c r="K29" s="10">
        <v>100</v>
      </c>
      <c r="L29" s="73">
        <v>0</v>
      </c>
      <c r="M29" s="81">
        <v>0</v>
      </c>
    </row>
    <row r="30" spans="1:13" ht="12.75">
      <c r="A30" s="47">
        <v>24</v>
      </c>
      <c r="B30" s="47" t="s">
        <v>13</v>
      </c>
      <c r="C30" s="73">
        <v>39</v>
      </c>
      <c r="D30" s="73">
        <v>24</v>
      </c>
      <c r="E30" s="10">
        <v>61.53846153846154</v>
      </c>
      <c r="F30" s="73">
        <v>0</v>
      </c>
      <c r="G30" s="10">
        <v>0</v>
      </c>
      <c r="H30" s="73">
        <v>15</v>
      </c>
      <c r="I30" s="10">
        <v>38.46153846153847</v>
      </c>
      <c r="J30" s="73">
        <v>9</v>
      </c>
      <c r="K30" s="10">
        <v>23.076923076923077</v>
      </c>
      <c r="L30" s="73">
        <v>15</v>
      </c>
      <c r="M30" s="81">
        <v>38.46153846153847</v>
      </c>
    </row>
    <row r="31" spans="1:13" ht="12.75">
      <c r="A31" s="47">
        <v>25</v>
      </c>
      <c r="B31" s="47" t="s">
        <v>23</v>
      </c>
      <c r="C31" s="73">
        <v>10</v>
      </c>
      <c r="D31" s="73">
        <v>9</v>
      </c>
      <c r="E31" s="10">
        <v>90</v>
      </c>
      <c r="F31" s="73">
        <v>3</v>
      </c>
      <c r="G31" s="10">
        <v>30</v>
      </c>
      <c r="H31" s="73">
        <v>5</v>
      </c>
      <c r="I31" s="10">
        <v>50</v>
      </c>
      <c r="J31" s="73">
        <v>1</v>
      </c>
      <c r="K31" s="10">
        <v>10</v>
      </c>
      <c r="L31" s="73">
        <v>1</v>
      </c>
      <c r="M31" s="81">
        <v>10</v>
      </c>
    </row>
    <row r="32" spans="1:13" ht="36">
      <c r="A32" s="47">
        <v>26</v>
      </c>
      <c r="B32" s="47" t="s">
        <v>45</v>
      </c>
      <c r="C32" s="73">
        <v>212</v>
      </c>
      <c r="D32" s="73">
        <v>119</v>
      </c>
      <c r="E32" s="10">
        <v>56.132075471698116</v>
      </c>
      <c r="F32" s="73">
        <v>31</v>
      </c>
      <c r="G32" s="10">
        <v>14.622641509433961</v>
      </c>
      <c r="H32" s="73">
        <v>47</v>
      </c>
      <c r="I32" s="10">
        <v>22.169811320754718</v>
      </c>
      <c r="J32" s="73">
        <v>41</v>
      </c>
      <c r="K32" s="10">
        <v>19.339622641509436</v>
      </c>
      <c r="L32" s="73">
        <v>93</v>
      </c>
      <c r="M32" s="81">
        <v>43.86792452830189</v>
      </c>
    </row>
    <row r="33" spans="1:13" ht="12.75">
      <c r="A33" s="47">
        <v>27</v>
      </c>
      <c r="B33" s="47" t="s">
        <v>110</v>
      </c>
      <c r="C33" s="73">
        <v>145</v>
      </c>
      <c r="D33" s="73">
        <v>105</v>
      </c>
      <c r="E33" s="10">
        <v>72.41379310344827</v>
      </c>
      <c r="F33" s="73">
        <v>7</v>
      </c>
      <c r="G33" s="10">
        <v>4.827586206896552</v>
      </c>
      <c r="H33" s="73">
        <v>65</v>
      </c>
      <c r="I33" s="10">
        <v>44.827586206896555</v>
      </c>
      <c r="J33" s="73">
        <v>33</v>
      </c>
      <c r="K33" s="10">
        <v>22.758620689655174</v>
      </c>
      <c r="L33" s="73">
        <v>40</v>
      </c>
      <c r="M33" s="81">
        <v>27.586206896551722</v>
      </c>
    </row>
    <row r="34" spans="1:13" ht="12.75">
      <c r="A34" s="47">
        <v>28</v>
      </c>
      <c r="B34" s="47" t="s">
        <v>18</v>
      </c>
      <c r="C34" s="73">
        <v>212</v>
      </c>
      <c r="D34" s="73">
        <v>112</v>
      </c>
      <c r="E34" s="10">
        <v>52.83018867924528</v>
      </c>
      <c r="F34" s="73">
        <v>10</v>
      </c>
      <c r="G34" s="10">
        <v>4.716981132075472</v>
      </c>
      <c r="H34" s="73">
        <v>62</v>
      </c>
      <c r="I34" s="10">
        <v>29.245283018867923</v>
      </c>
      <c r="J34" s="73">
        <v>40</v>
      </c>
      <c r="K34" s="10">
        <v>18.867924528301888</v>
      </c>
      <c r="L34" s="73">
        <v>100</v>
      </c>
      <c r="M34" s="81">
        <v>47.16981132075472</v>
      </c>
    </row>
    <row r="35" spans="1:13" ht="12.75">
      <c r="A35" s="47">
        <v>29</v>
      </c>
      <c r="B35" s="47" t="s">
        <v>15</v>
      </c>
      <c r="C35" s="73">
        <v>434</v>
      </c>
      <c r="D35" s="73">
        <v>328</v>
      </c>
      <c r="E35" s="10">
        <v>75.57603686635944</v>
      </c>
      <c r="F35" s="73">
        <v>68</v>
      </c>
      <c r="G35" s="10">
        <v>15.668202764976957</v>
      </c>
      <c r="H35" s="73">
        <v>222</v>
      </c>
      <c r="I35" s="10">
        <v>51.1520737327189</v>
      </c>
      <c r="J35" s="73">
        <v>38</v>
      </c>
      <c r="K35" s="10">
        <v>8.755760368663594</v>
      </c>
      <c r="L35" s="73">
        <v>106</v>
      </c>
      <c r="M35" s="81">
        <v>24.42396313364055</v>
      </c>
    </row>
    <row r="36" spans="1:13" ht="24">
      <c r="A36" s="47">
        <v>30</v>
      </c>
      <c r="B36" s="47" t="s">
        <v>46</v>
      </c>
      <c r="C36" s="73">
        <v>188</v>
      </c>
      <c r="D36" s="73">
        <v>167</v>
      </c>
      <c r="E36" s="10">
        <v>88.82978723404256</v>
      </c>
      <c r="F36" s="73">
        <v>73</v>
      </c>
      <c r="G36" s="10">
        <v>38.82978723404255</v>
      </c>
      <c r="H36" s="73">
        <v>82</v>
      </c>
      <c r="I36" s="10">
        <v>43.61702127659575</v>
      </c>
      <c r="J36" s="73">
        <v>12</v>
      </c>
      <c r="K36" s="10">
        <v>6.382978723404255</v>
      </c>
      <c r="L36" s="73">
        <v>21</v>
      </c>
      <c r="M36" s="81">
        <v>11.170212765957446</v>
      </c>
    </row>
    <row r="37" spans="1:13" ht="12.75">
      <c r="A37" s="47">
        <v>31</v>
      </c>
      <c r="B37" s="47" t="s">
        <v>16</v>
      </c>
      <c r="C37" s="73">
        <v>371</v>
      </c>
      <c r="D37" s="73">
        <v>283</v>
      </c>
      <c r="E37" s="10">
        <v>76.28032345013477</v>
      </c>
      <c r="F37" s="73">
        <v>27</v>
      </c>
      <c r="G37" s="10">
        <v>7.277628032345014</v>
      </c>
      <c r="H37" s="73">
        <v>204</v>
      </c>
      <c r="I37" s="10">
        <v>54.98652291105122</v>
      </c>
      <c r="J37" s="73">
        <v>52</v>
      </c>
      <c r="K37" s="10">
        <v>14.016172506738545</v>
      </c>
      <c r="L37" s="73">
        <v>88</v>
      </c>
      <c r="M37" s="81">
        <v>23.71967654986523</v>
      </c>
    </row>
    <row r="38" spans="1:13" ht="12.75">
      <c r="A38" s="47">
        <v>32</v>
      </c>
      <c r="B38" s="47" t="s">
        <v>21</v>
      </c>
      <c r="C38" s="73">
        <v>272</v>
      </c>
      <c r="D38" s="73">
        <v>123</v>
      </c>
      <c r="E38" s="10">
        <v>45.220588235294116</v>
      </c>
      <c r="F38" s="73">
        <v>8</v>
      </c>
      <c r="G38" s="10">
        <v>2.941176470588235</v>
      </c>
      <c r="H38" s="73">
        <v>92</v>
      </c>
      <c r="I38" s="10">
        <v>33.82352941176471</v>
      </c>
      <c r="J38" s="73">
        <v>23</v>
      </c>
      <c r="K38" s="10">
        <v>8.455882352941178</v>
      </c>
      <c r="L38" s="73">
        <v>149</v>
      </c>
      <c r="M38" s="81">
        <v>54.779411764705884</v>
      </c>
    </row>
    <row r="39" spans="1:13" ht="24">
      <c r="A39" s="47">
        <v>33</v>
      </c>
      <c r="B39" s="47" t="s">
        <v>48</v>
      </c>
      <c r="C39" s="73">
        <v>10</v>
      </c>
      <c r="D39" s="73">
        <v>8</v>
      </c>
      <c r="E39" s="10">
        <v>80</v>
      </c>
      <c r="F39" s="73">
        <v>3</v>
      </c>
      <c r="G39" s="10">
        <v>30</v>
      </c>
      <c r="H39" s="73">
        <v>2</v>
      </c>
      <c r="I39" s="10">
        <v>20</v>
      </c>
      <c r="J39" s="73">
        <v>3</v>
      </c>
      <c r="K39" s="10">
        <v>30</v>
      </c>
      <c r="L39" s="73">
        <v>2</v>
      </c>
      <c r="M39" s="81">
        <v>20</v>
      </c>
    </row>
    <row r="40" spans="1:13" ht="12.75">
      <c r="A40" s="47">
        <v>34</v>
      </c>
      <c r="B40" s="47" t="s">
        <v>47</v>
      </c>
      <c r="C40" s="73">
        <v>65</v>
      </c>
      <c r="D40" s="73">
        <v>15</v>
      </c>
      <c r="E40" s="10">
        <v>23.076923076923077</v>
      </c>
      <c r="F40" s="73">
        <v>1</v>
      </c>
      <c r="G40" s="10">
        <v>1.5384615384615385</v>
      </c>
      <c r="H40" s="73">
        <v>1</v>
      </c>
      <c r="I40" s="10">
        <v>1.5384615384615385</v>
      </c>
      <c r="J40" s="73">
        <v>13</v>
      </c>
      <c r="K40" s="10">
        <v>20</v>
      </c>
      <c r="L40" s="73">
        <v>50</v>
      </c>
      <c r="M40" s="81">
        <v>76.92307692307693</v>
      </c>
    </row>
    <row r="41" spans="1:13" ht="12.75">
      <c r="A41" s="47">
        <v>35</v>
      </c>
      <c r="B41" s="47" t="s">
        <v>209</v>
      </c>
      <c r="C41" s="73">
        <v>46</v>
      </c>
      <c r="D41" s="73">
        <v>25</v>
      </c>
      <c r="E41" s="10">
        <v>54.347826086956516</v>
      </c>
      <c r="F41" s="73">
        <v>2</v>
      </c>
      <c r="G41" s="10">
        <v>4.3478260869565215</v>
      </c>
      <c r="H41" s="73">
        <v>19</v>
      </c>
      <c r="I41" s="10">
        <v>41.30434782608695</v>
      </c>
      <c r="J41" s="73">
        <v>4</v>
      </c>
      <c r="K41" s="10">
        <v>8.695652173913043</v>
      </c>
      <c r="L41" s="73">
        <v>21</v>
      </c>
      <c r="M41" s="81">
        <v>45.65217391304348</v>
      </c>
    </row>
    <row r="42" spans="1:13" ht="12.75">
      <c r="A42" s="47">
        <v>36</v>
      </c>
      <c r="B42" s="47" t="s">
        <v>137</v>
      </c>
      <c r="C42" s="73">
        <v>166</v>
      </c>
      <c r="D42" s="73">
        <v>113</v>
      </c>
      <c r="E42" s="10">
        <v>68.07228915662651</v>
      </c>
      <c r="F42" s="73">
        <v>28</v>
      </c>
      <c r="G42" s="10">
        <v>16.867469879518072</v>
      </c>
      <c r="H42" s="73">
        <v>73</v>
      </c>
      <c r="I42" s="10">
        <v>43.97590361445783</v>
      </c>
      <c r="J42" s="73">
        <v>12</v>
      </c>
      <c r="K42" s="10">
        <v>7.228915662650602</v>
      </c>
      <c r="L42" s="73">
        <v>53</v>
      </c>
      <c r="M42" s="81">
        <v>31.92771084337349</v>
      </c>
    </row>
    <row r="43" spans="1:13" ht="24">
      <c r="A43" s="47">
        <v>37</v>
      </c>
      <c r="B43" s="47" t="s">
        <v>205</v>
      </c>
      <c r="C43" s="73">
        <v>28</v>
      </c>
      <c r="D43" s="73">
        <v>25</v>
      </c>
      <c r="E43" s="10">
        <v>89.28571428571429</v>
      </c>
      <c r="F43" s="73">
        <v>1</v>
      </c>
      <c r="G43" s="10">
        <v>3.571428571428571</v>
      </c>
      <c r="H43" s="73">
        <v>17</v>
      </c>
      <c r="I43" s="10">
        <v>60.71428571428571</v>
      </c>
      <c r="J43" s="73">
        <v>7</v>
      </c>
      <c r="K43" s="10">
        <v>25</v>
      </c>
      <c r="L43" s="73">
        <v>3</v>
      </c>
      <c r="M43" s="81">
        <v>10.714285714285714</v>
      </c>
    </row>
    <row r="44" spans="1:13" ht="24">
      <c r="A44" s="47"/>
      <c r="B44" s="47" t="s">
        <v>206</v>
      </c>
      <c r="C44" s="73">
        <v>93</v>
      </c>
      <c r="D44" s="73">
        <v>80</v>
      </c>
      <c r="E44" s="10">
        <v>86.02150537634408</v>
      </c>
      <c r="F44" s="73">
        <v>11</v>
      </c>
      <c r="G44" s="10">
        <v>11.827956989247312</v>
      </c>
      <c r="H44" s="73">
        <v>60</v>
      </c>
      <c r="I44" s="10">
        <v>64.51612903225806</v>
      </c>
      <c r="J44" s="73">
        <v>9</v>
      </c>
      <c r="K44" s="10">
        <v>9.67741935483871</v>
      </c>
      <c r="L44" s="73">
        <v>13</v>
      </c>
      <c r="M44" s="81">
        <v>13.978494623655912</v>
      </c>
    </row>
    <row r="45" spans="1:13" ht="24">
      <c r="A45" s="47">
        <v>38</v>
      </c>
      <c r="B45" s="47" t="s">
        <v>357</v>
      </c>
      <c r="C45" s="73">
        <v>93</v>
      </c>
      <c r="D45" s="73">
        <v>14</v>
      </c>
      <c r="E45" s="10">
        <v>15.053763440860216</v>
      </c>
      <c r="F45" s="73">
        <v>5</v>
      </c>
      <c r="G45" s="10">
        <v>5.376344086021505</v>
      </c>
      <c r="H45" s="73">
        <v>7</v>
      </c>
      <c r="I45" s="10">
        <v>7.526881720430108</v>
      </c>
      <c r="J45" s="73">
        <v>2</v>
      </c>
      <c r="K45" s="10">
        <v>2.1505376344086025</v>
      </c>
      <c r="L45" s="73">
        <v>79</v>
      </c>
      <c r="M45" s="81">
        <v>84.94623655913979</v>
      </c>
    </row>
    <row r="46" spans="1:13" ht="12.75">
      <c r="A46" s="47">
        <v>39</v>
      </c>
      <c r="B46" s="47" t="s">
        <v>108</v>
      </c>
      <c r="C46" s="73">
        <v>6</v>
      </c>
      <c r="D46" s="73">
        <v>2</v>
      </c>
      <c r="E46" s="10">
        <v>33.33333333333333</v>
      </c>
      <c r="F46" s="73">
        <v>1</v>
      </c>
      <c r="G46" s="10">
        <v>16.666666666666664</v>
      </c>
      <c r="H46" s="73">
        <v>0</v>
      </c>
      <c r="I46" s="10">
        <v>0</v>
      </c>
      <c r="J46" s="73">
        <v>1</v>
      </c>
      <c r="K46" s="10">
        <v>16.666666666666664</v>
      </c>
      <c r="L46" s="73">
        <v>4</v>
      </c>
      <c r="M46" s="81">
        <v>66.66666666666666</v>
      </c>
    </row>
    <row r="47" spans="1:13" ht="12.75">
      <c r="A47" s="82"/>
      <c r="B47" s="83" t="s">
        <v>200</v>
      </c>
      <c r="C47" s="54">
        <f>SUM(C7:C46)</f>
        <v>21313</v>
      </c>
      <c r="D47" s="54">
        <f>F47+H47+J47</f>
        <v>18051</v>
      </c>
      <c r="E47" s="12">
        <f>D47/C47*100</f>
        <v>84.69478721906817</v>
      </c>
      <c r="F47" s="54">
        <f>SUM(F7:F46)</f>
        <v>5838</v>
      </c>
      <c r="G47" s="12">
        <f>F47/C47*100</f>
        <v>27.39173274527284</v>
      </c>
      <c r="H47" s="54">
        <f>SUM(H7:H46)</f>
        <v>10807</v>
      </c>
      <c r="I47" s="12">
        <f>H47/C47*100</f>
        <v>50.70614179139492</v>
      </c>
      <c r="J47" s="54">
        <f>SUM(J7:J46)</f>
        <v>1406</v>
      </c>
      <c r="K47" s="12">
        <f>J47/C47*100</f>
        <v>6.596912682400413</v>
      </c>
      <c r="L47" s="54">
        <f>SUM(L7:L46)</f>
        <v>3262</v>
      </c>
      <c r="M47" s="12">
        <f>L47/C47*100</f>
        <v>15.305212780931827</v>
      </c>
    </row>
    <row r="48" spans="1:13" ht="17.25" customHeight="1">
      <c r="A48" s="73" t="s">
        <v>118</v>
      </c>
      <c r="B48" s="211" t="s">
        <v>207</v>
      </c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</row>
    <row r="49" spans="1:13" ht="12.75">
      <c r="A49" s="52">
        <v>1</v>
      </c>
      <c r="B49" s="47" t="s">
        <v>14</v>
      </c>
      <c r="C49" s="73">
        <v>11502</v>
      </c>
      <c r="D49" s="73">
        <v>9494</v>
      </c>
      <c r="E49" s="10">
        <v>82.54216657972526</v>
      </c>
      <c r="F49" s="73">
        <v>3040</v>
      </c>
      <c r="G49" s="10">
        <v>26.430186054599204</v>
      </c>
      <c r="H49" s="73">
        <v>5461</v>
      </c>
      <c r="I49" s="10">
        <v>47.47869935663363</v>
      </c>
      <c r="J49" s="73">
        <v>993</v>
      </c>
      <c r="K49" s="10">
        <v>8.633281168492436</v>
      </c>
      <c r="L49" s="73">
        <v>2008</v>
      </c>
      <c r="M49" s="81">
        <v>17.457833420274735</v>
      </c>
    </row>
    <row r="50" spans="1:13" ht="12.75">
      <c r="A50" s="52">
        <v>2</v>
      </c>
      <c r="B50" s="47" t="s">
        <v>23</v>
      </c>
      <c r="C50" s="73">
        <v>1024</v>
      </c>
      <c r="D50" s="73">
        <v>875</v>
      </c>
      <c r="E50" s="10">
        <v>85.44921875</v>
      </c>
      <c r="F50" s="73">
        <v>405</v>
      </c>
      <c r="G50" s="10">
        <v>39.55078125</v>
      </c>
      <c r="H50" s="73">
        <v>380</v>
      </c>
      <c r="I50" s="10">
        <v>37.109375</v>
      </c>
      <c r="J50" s="73">
        <v>90</v>
      </c>
      <c r="K50" s="10">
        <v>8.7890625</v>
      </c>
      <c r="L50" s="73">
        <v>149</v>
      </c>
      <c r="M50" s="81">
        <v>14.55078125</v>
      </c>
    </row>
    <row r="51" spans="1:13" ht="36">
      <c r="A51" s="52">
        <v>3</v>
      </c>
      <c r="B51" s="47" t="s">
        <v>45</v>
      </c>
      <c r="C51" s="73">
        <v>15</v>
      </c>
      <c r="D51" s="73">
        <v>13</v>
      </c>
      <c r="E51" s="10">
        <v>86.66666666666667</v>
      </c>
      <c r="F51" s="73">
        <v>2</v>
      </c>
      <c r="G51" s="10">
        <v>13.333333333333334</v>
      </c>
      <c r="H51" s="73">
        <v>7</v>
      </c>
      <c r="I51" s="10">
        <v>46.666666666666664</v>
      </c>
      <c r="J51" s="73">
        <v>4</v>
      </c>
      <c r="K51" s="10">
        <v>26.666666666666668</v>
      </c>
      <c r="L51" s="73">
        <v>2</v>
      </c>
      <c r="M51" s="81">
        <v>13.333333333333334</v>
      </c>
    </row>
    <row r="52" spans="1:13" ht="12.75">
      <c r="A52" s="52">
        <v>4</v>
      </c>
      <c r="B52" s="47" t="s">
        <v>15</v>
      </c>
      <c r="C52" s="73">
        <v>434</v>
      </c>
      <c r="D52" s="73">
        <v>327</v>
      </c>
      <c r="E52" s="10">
        <v>75.34562211981567</v>
      </c>
      <c r="F52" s="73">
        <v>111</v>
      </c>
      <c r="G52" s="10">
        <v>25.57603686635945</v>
      </c>
      <c r="H52" s="73">
        <v>181</v>
      </c>
      <c r="I52" s="10">
        <v>41.705069124423964</v>
      </c>
      <c r="J52" s="73">
        <v>35</v>
      </c>
      <c r="K52" s="10">
        <v>8.064516129032258</v>
      </c>
      <c r="L52" s="73">
        <v>107</v>
      </c>
      <c r="M52" s="81">
        <v>24.65437788018433</v>
      </c>
    </row>
    <row r="53" spans="1:13" ht="12.75">
      <c r="A53" s="52">
        <v>5</v>
      </c>
      <c r="B53" s="47" t="s">
        <v>16</v>
      </c>
      <c r="C53" s="73">
        <v>10</v>
      </c>
      <c r="D53" s="73">
        <v>4</v>
      </c>
      <c r="E53" s="10">
        <v>40</v>
      </c>
      <c r="F53" s="73">
        <v>1</v>
      </c>
      <c r="G53" s="10">
        <v>10</v>
      </c>
      <c r="H53" s="73">
        <v>3</v>
      </c>
      <c r="I53" s="10">
        <v>30</v>
      </c>
      <c r="J53" s="73">
        <v>0</v>
      </c>
      <c r="K53" s="10">
        <v>0</v>
      </c>
      <c r="L53" s="73">
        <v>6</v>
      </c>
      <c r="M53" s="81">
        <v>60</v>
      </c>
    </row>
    <row r="54" spans="1:13" ht="24">
      <c r="A54" s="52">
        <v>6</v>
      </c>
      <c r="B54" s="47" t="s">
        <v>208</v>
      </c>
      <c r="C54" s="73">
        <v>462</v>
      </c>
      <c r="D54" s="73">
        <v>362</v>
      </c>
      <c r="E54" s="10">
        <v>78.35497835497836</v>
      </c>
      <c r="F54" s="73">
        <v>148</v>
      </c>
      <c r="G54" s="10">
        <v>32.03463203463203</v>
      </c>
      <c r="H54" s="73">
        <v>181</v>
      </c>
      <c r="I54" s="10">
        <v>39.17748917748918</v>
      </c>
      <c r="J54" s="73">
        <v>33</v>
      </c>
      <c r="K54" s="10">
        <v>7.142857142857142</v>
      </c>
      <c r="L54" s="73">
        <v>100</v>
      </c>
      <c r="M54" s="81">
        <v>21.645021645021643</v>
      </c>
    </row>
    <row r="55" spans="1:13" ht="12.75">
      <c r="A55" s="52">
        <v>7</v>
      </c>
      <c r="B55" s="47" t="s">
        <v>49</v>
      </c>
      <c r="C55" s="73">
        <v>718</v>
      </c>
      <c r="D55" s="73">
        <v>627</v>
      </c>
      <c r="E55" s="10">
        <v>87.3259052924791</v>
      </c>
      <c r="F55" s="73">
        <v>319</v>
      </c>
      <c r="G55" s="10">
        <v>44.428969359331475</v>
      </c>
      <c r="H55" s="73">
        <v>262</v>
      </c>
      <c r="I55" s="10">
        <v>36.49025069637883</v>
      </c>
      <c r="J55" s="73">
        <v>46</v>
      </c>
      <c r="K55" s="10">
        <v>6.406685236768802</v>
      </c>
      <c r="L55" s="73">
        <v>91</v>
      </c>
      <c r="M55" s="81">
        <v>12.674094707520892</v>
      </c>
    </row>
    <row r="56" spans="1:13" ht="12.75">
      <c r="A56" s="52">
        <v>8</v>
      </c>
      <c r="B56" s="47" t="s">
        <v>209</v>
      </c>
      <c r="C56" s="73">
        <v>156</v>
      </c>
      <c r="D56" s="73">
        <v>115</v>
      </c>
      <c r="E56" s="10">
        <v>73.71794871794873</v>
      </c>
      <c r="F56" s="73">
        <v>44</v>
      </c>
      <c r="G56" s="10">
        <v>28.205128205128204</v>
      </c>
      <c r="H56" s="73">
        <v>64</v>
      </c>
      <c r="I56" s="10">
        <v>41.02564102564102</v>
      </c>
      <c r="J56" s="73">
        <v>7</v>
      </c>
      <c r="K56" s="10">
        <v>4.487179487179487</v>
      </c>
      <c r="L56" s="73">
        <v>41</v>
      </c>
      <c r="M56" s="81">
        <v>26.282051282051285</v>
      </c>
    </row>
    <row r="57" spans="1:13" ht="12.75">
      <c r="A57" s="52">
        <v>9</v>
      </c>
      <c r="B57" s="47" t="s">
        <v>137</v>
      </c>
      <c r="C57" s="73">
        <v>593</v>
      </c>
      <c r="D57" s="73">
        <v>452</v>
      </c>
      <c r="E57" s="10">
        <v>76.22259696458684</v>
      </c>
      <c r="F57" s="73">
        <v>165</v>
      </c>
      <c r="G57" s="10">
        <v>27.82462057335582</v>
      </c>
      <c r="H57" s="73">
        <v>252</v>
      </c>
      <c r="I57" s="10">
        <v>42.49578414839797</v>
      </c>
      <c r="J57" s="73">
        <v>35</v>
      </c>
      <c r="K57" s="10">
        <v>5.902192242833052</v>
      </c>
      <c r="L57" s="73">
        <v>141</v>
      </c>
      <c r="M57" s="81">
        <v>23.77740303541315</v>
      </c>
    </row>
    <row r="58" spans="1:13" ht="12.75">
      <c r="A58" s="52">
        <v>10</v>
      </c>
      <c r="B58" s="47" t="s">
        <v>47</v>
      </c>
      <c r="C58" s="73">
        <v>20</v>
      </c>
      <c r="D58" s="73">
        <v>2</v>
      </c>
      <c r="E58" s="10">
        <v>10</v>
      </c>
      <c r="F58" s="73">
        <v>0</v>
      </c>
      <c r="G58" s="10">
        <v>0</v>
      </c>
      <c r="H58" s="73">
        <v>2</v>
      </c>
      <c r="I58" s="10">
        <v>10</v>
      </c>
      <c r="J58" s="73">
        <v>0</v>
      </c>
      <c r="K58" s="10">
        <v>0</v>
      </c>
      <c r="L58" s="73">
        <v>18</v>
      </c>
      <c r="M58" s="81">
        <v>90</v>
      </c>
    </row>
    <row r="59" spans="1:13" ht="12.75">
      <c r="A59" s="82"/>
      <c r="B59" s="83" t="s">
        <v>200</v>
      </c>
      <c r="C59" s="54">
        <f>SUM(C49:C58)</f>
        <v>14934</v>
      </c>
      <c r="D59" s="54">
        <f>F59+H59+J59</f>
        <v>12271</v>
      </c>
      <c r="E59" s="12">
        <f>D59/C59*100</f>
        <v>82.16820677648319</v>
      </c>
      <c r="F59" s="54">
        <f>SUM(F49:F58)</f>
        <v>4235</v>
      </c>
      <c r="G59" s="12">
        <f>F59/C59*100</f>
        <v>28.35810901299049</v>
      </c>
      <c r="H59" s="54">
        <f>SUM(H49:H58)</f>
        <v>6793</v>
      </c>
      <c r="I59" s="12">
        <f>H59/C59*100</f>
        <v>45.48680862461497</v>
      </c>
      <c r="J59" s="54">
        <f>SUM(J49:J58)</f>
        <v>1243</v>
      </c>
      <c r="K59" s="12">
        <f>J59/C59*100</f>
        <v>8.32328913887773</v>
      </c>
      <c r="L59" s="54">
        <f>SUM(L49:L58)</f>
        <v>2663</v>
      </c>
      <c r="M59" s="12">
        <f>L59/C59*100</f>
        <v>17.831793223516808</v>
      </c>
    </row>
    <row r="60" spans="1:13" ht="17.25" customHeight="1">
      <c r="A60" s="73" t="s">
        <v>210</v>
      </c>
      <c r="B60" s="211" t="s">
        <v>211</v>
      </c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ht="12.75">
      <c r="A61" s="52">
        <v>1</v>
      </c>
      <c r="B61" s="47" t="s">
        <v>42</v>
      </c>
      <c r="C61" s="73">
        <v>26</v>
      </c>
      <c r="D61" s="73">
        <v>20</v>
      </c>
      <c r="E61" s="10">
        <v>76.92307692307693</v>
      </c>
      <c r="F61" s="73">
        <v>8</v>
      </c>
      <c r="G61" s="10">
        <v>30.76923076923077</v>
      </c>
      <c r="H61" s="73">
        <v>9</v>
      </c>
      <c r="I61" s="10">
        <v>34.61538461538461</v>
      </c>
      <c r="J61" s="73">
        <v>3</v>
      </c>
      <c r="K61" s="10">
        <v>11.538461538461538</v>
      </c>
      <c r="L61" s="73">
        <v>6</v>
      </c>
      <c r="M61" s="81">
        <v>23.076923076923077</v>
      </c>
    </row>
    <row r="62" spans="1:13" ht="24">
      <c r="A62" s="52">
        <v>2</v>
      </c>
      <c r="B62" s="47" t="s">
        <v>212</v>
      </c>
      <c r="C62" s="73">
        <v>5</v>
      </c>
      <c r="D62" s="73">
        <v>3</v>
      </c>
      <c r="E62" s="10">
        <v>60</v>
      </c>
      <c r="F62" s="73">
        <v>0</v>
      </c>
      <c r="G62" s="10">
        <v>0</v>
      </c>
      <c r="H62" s="73">
        <v>2</v>
      </c>
      <c r="I62" s="10">
        <v>40</v>
      </c>
      <c r="J62" s="73">
        <v>1</v>
      </c>
      <c r="K62" s="10">
        <v>20</v>
      </c>
      <c r="L62" s="73">
        <v>2</v>
      </c>
      <c r="M62" s="81">
        <v>40</v>
      </c>
    </row>
    <row r="63" spans="1:13" ht="24">
      <c r="A63" s="52">
        <v>3</v>
      </c>
      <c r="B63" s="47" t="s">
        <v>230</v>
      </c>
      <c r="C63" s="73">
        <v>10</v>
      </c>
      <c r="D63" s="73">
        <v>9</v>
      </c>
      <c r="E63" s="10">
        <v>90</v>
      </c>
      <c r="F63" s="73">
        <v>0</v>
      </c>
      <c r="G63" s="10">
        <v>0</v>
      </c>
      <c r="H63" s="73">
        <v>5</v>
      </c>
      <c r="I63" s="10">
        <v>50</v>
      </c>
      <c r="J63" s="73">
        <v>4</v>
      </c>
      <c r="K63" s="10">
        <v>40</v>
      </c>
      <c r="L63" s="73">
        <v>1</v>
      </c>
      <c r="M63" s="81">
        <v>10</v>
      </c>
    </row>
    <row r="64" spans="1:13" ht="24">
      <c r="A64" s="52">
        <v>4</v>
      </c>
      <c r="B64" s="47" t="s">
        <v>12</v>
      </c>
      <c r="C64" s="73">
        <v>4</v>
      </c>
      <c r="D64" s="73">
        <v>2</v>
      </c>
      <c r="E64" s="10">
        <v>50</v>
      </c>
      <c r="F64" s="73">
        <v>1</v>
      </c>
      <c r="G64" s="10">
        <v>25</v>
      </c>
      <c r="H64" s="73">
        <v>1</v>
      </c>
      <c r="I64" s="10">
        <v>25</v>
      </c>
      <c r="J64" s="73">
        <v>0</v>
      </c>
      <c r="K64" s="10">
        <v>0</v>
      </c>
      <c r="L64" s="73">
        <v>2</v>
      </c>
      <c r="M64" s="81">
        <v>50</v>
      </c>
    </row>
    <row r="65" spans="1:13" ht="24">
      <c r="A65" s="52">
        <v>5</v>
      </c>
      <c r="B65" s="47" t="s">
        <v>242</v>
      </c>
      <c r="C65" s="73">
        <v>244</v>
      </c>
      <c r="D65" s="73">
        <v>178</v>
      </c>
      <c r="E65" s="10">
        <v>72.95081967213115</v>
      </c>
      <c r="F65" s="73">
        <v>68</v>
      </c>
      <c r="G65" s="10">
        <v>27.86885245901639</v>
      </c>
      <c r="H65" s="73">
        <v>87</v>
      </c>
      <c r="I65" s="10">
        <v>35.65573770491803</v>
      </c>
      <c r="J65" s="73">
        <v>23</v>
      </c>
      <c r="K65" s="10">
        <v>9.426229508196721</v>
      </c>
      <c r="L65" s="73">
        <v>66</v>
      </c>
      <c r="M65" s="81">
        <v>27.049180327868854</v>
      </c>
    </row>
    <row r="66" spans="1:13" s="31" customFormat="1" ht="36">
      <c r="A66" s="52">
        <v>6</v>
      </c>
      <c r="B66" s="47" t="s">
        <v>45</v>
      </c>
      <c r="C66" s="73">
        <v>1351</v>
      </c>
      <c r="D66" s="73">
        <v>1061</v>
      </c>
      <c r="E66" s="10">
        <v>78.53441894892671</v>
      </c>
      <c r="F66" s="73">
        <v>474</v>
      </c>
      <c r="G66" s="10">
        <v>35.085122131754254</v>
      </c>
      <c r="H66" s="73">
        <v>467</v>
      </c>
      <c r="I66" s="10">
        <v>34.56698741672835</v>
      </c>
      <c r="J66" s="73">
        <v>120</v>
      </c>
      <c r="K66" s="10">
        <v>8.882309400444116</v>
      </c>
      <c r="L66" s="73">
        <v>290</v>
      </c>
      <c r="M66" s="81">
        <v>21.46558105107328</v>
      </c>
    </row>
    <row r="67" spans="1:13" ht="12.75">
      <c r="A67" s="52">
        <v>7</v>
      </c>
      <c r="B67" s="47" t="s">
        <v>18</v>
      </c>
      <c r="C67" s="73">
        <v>342</v>
      </c>
      <c r="D67" s="73">
        <v>234</v>
      </c>
      <c r="E67" s="10">
        <v>68.42105263157895</v>
      </c>
      <c r="F67" s="73">
        <v>80</v>
      </c>
      <c r="G67" s="10">
        <v>23.391812865497073</v>
      </c>
      <c r="H67" s="73">
        <v>111</v>
      </c>
      <c r="I67" s="10">
        <v>32.45614035087719</v>
      </c>
      <c r="J67" s="73">
        <v>43</v>
      </c>
      <c r="K67" s="10">
        <v>12.573099415204677</v>
      </c>
      <c r="L67" s="73">
        <v>108</v>
      </c>
      <c r="M67" s="81">
        <v>31.57894736842105</v>
      </c>
    </row>
    <row r="68" spans="1:13" ht="12.75">
      <c r="A68" s="52">
        <v>8</v>
      </c>
      <c r="B68" s="47" t="s">
        <v>15</v>
      </c>
      <c r="C68" s="73">
        <v>31</v>
      </c>
      <c r="D68" s="73">
        <v>24</v>
      </c>
      <c r="E68" s="10">
        <v>77.41935483870968</v>
      </c>
      <c r="F68" s="73">
        <v>11</v>
      </c>
      <c r="G68" s="10">
        <v>35.483870967741936</v>
      </c>
      <c r="H68" s="73">
        <v>12</v>
      </c>
      <c r="I68" s="10">
        <v>38.70967741935484</v>
      </c>
      <c r="J68" s="73">
        <v>1</v>
      </c>
      <c r="K68" s="10">
        <v>3.225806451612903</v>
      </c>
      <c r="L68" s="73">
        <v>7</v>
      </c>
      <c r="M68" s="81">
        <v>22.58064516129032</v>
      </c>
    </row>
    <row r="69" spans="1:13" ht="12.75">
      <c r="A69" s="52">
        <v>9</v>
      </c>
      <c r="B69" s="47" t="s">
        <v>16</v>
      </c>
      <c r="C69" s="73">
        <v>5</v>
      </c>
      <c r="D69" s="73">
        <v>1</v>
      </c>
      <c r="E69" s="10">
        <v>20</v>
      </c>
      <c r="F69" s="73">
        <v>0</v>
      </c>
      <c r="G69" s="10">
        <v>0</v>
      </c>
      <c r="H69" s="73">
        <v>1</v>
      </c>
      <c r="I69" s="10">
        <v>20</v>
      </c>
      <c r="J69" s="73">
        <v>0</v>
      </c>
      <c r="K69" s="10">
        <v>0</v>
      </c>
      <c r="L69" s="73">
        <v>4</v>
      </c>
      <c r="M69" s="81">
        <v>80</v>
      </c>
    </row>
    <row r="70" spans="1:13" ht="24">
      <c r="A70" s="52">
        <v>10</v>
      </c>
      <c r="B70" s="47" t="s">
        <v>48</v>
      </c>
      <c r="C70" s="73">
        <v>139</v>
      </c>
      <c r="D70" s="73">
        <v>119</v>
      </c>
      <c r="E70" s="10">
        <v>85.61151079136691</v>
      </c>
      <c r="F70" s="73">
        <v>48</v>
      </c>
      <c r="G70" s="10">
        <v>34.53237410071942</v>
      </c>
      <c r="H70" s="73">
        <v>53</v>
      </c>
      <c r="I70" s="10">
        <v>38.1294964028777</v>
      </c>
      <c r="J70" s="73">
        <v>18</v>
      </c>
      <c r="K70" s="10">
        <v>12.949640287769784</v>
      </c>
      <c r="L70" s="73">
        <v>20</v>
      </c>
      <c r="M70" s="81">
        <v>14.388489208633093</v>
      </c>
    </row>
    <row r="71" spans="1:13" ht="24">
      <c r="A71" s="52">
        <v>11</v>
      </c>
      <c r="B71" s="47" t="s">
        <v>222</v>
      </c>
      <c r="C71" s="73">
        <v>17</v>
      </c>
      <c r="D71" s="73">
        <v>15</v>
      </c>
      <c r="E71" s="10">
        <v>88.23529411764706</v>
      </c>
      <c r="F71" s="73">
        <v>1</v>
      </c>
      <c r="G71" s="10">
        <v>5.88235294117647</v>
      </c>
      <c r="H71" s="73">
        <v>12</v>
      </c>
      <c r="I71" s="73">
        <v>70.58823529411765</v>
      </c>
      <c r="J71" s="73">
        <v>2</v>
      </c>
      <c r="K71" s="10">
        <v>11.76470588235294</v>
      </c>
      <c r="L71" s="73">
        <v>2</v>
      </c>
      <c r="M71" s="81">
        <v>11.76470588235294</v>
      </c>
    </row>
    <row r="72" spans="1:13" ht="12.75">
      <c r="A72" s="52">
        <v>12</v>
      </c>
      <c r="B72" s="47" t="s">
        <v>108</v>
      </c>
      <c r="C72" s="73">
        <v>1</v>
      </c>
      <c r="D72" s="73">
        <v>0</v>
      </c>
      <c r="E72" s="10">
        <v>0</v>
      </c>
      <c r="F72" s="73">
        <v>0</v>
      </c>
      <c r="G72" s="10">
        <v>0</v>
      </c>
      <c r="H72" s="73">
        <v>0</v>
      </c>
      <c r="I72" s="73">
        <v>0</v>
      </c>
      <c r="J72" s="73">
        <v>0</v>
      </c>
      <c r="K72" s="10">
        <v>0</v>
      </c>
      <c r="L72" s="73">
        <v>1</v>
      </c>
      <c r="M72" s="81">
        <v>100</v>
      </c>
    </row>
    <row r="73" spans="1:13" ht="12.75">
      <c r="A73" s="82"/>
      <c r="B73" s="83" t="s">
        <v>200</v>
      </c>
      <c r="C73" s="54">
        <f>SUM(C61:C72)</f>
        <v>2175</v>
      </c>
      <c r="D73" s="54">
        <f>F73+H73+J73</f>
        <v>1666</v>
      </c>
      <c r="E73" s="12">
        <f>D73/C73*100</f>
        <v>76.59770114942529</v>
      </c>
      <c r="F73" s="54">
        <f>SUM(F61:F72)</f>
        <v>691</v>
      </c>
      <c r="G73" s="12">
        <f>F73/C73*100</f>
        <v>31.77011494252874</v>
      </c>
      <c r="H73" s="54">
        <f>SUM(H61:H72)</f>
        <v>760</v>
      </c>
      <c r="I73" s="12">
        <f>H73/C73*100</f>
        <v>34.94252873563218</v>
      </c>
      <c r="J73" s="54">
        <f>SUM(J61:J72)</f>
        <v>215</v>
      </c>
      <c r="K73" s="12">
        <f>J73/C73*100</f>
        <v>9.885057471264368</v>
      </c>
      <c r="L73" s="54">
        <f>SUM(L61:L72)</f>
        <v>509</v>
      </c>
      <c r="M73" s="12">
        <f>L73/C73*100</f>
        <v>23.402298850574713</v>
      </c>
    </row>
    <row r="74" spans="1:13" ht="20.25" customHeight="1">
      <c r="A74" s="73" t="s">
        <v>227</v>
      </c>
      <c r="B74" s="211" t="s">
        <v>213</v>
      </c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</row>
    <row r="75" spans="1:13" ht="24">
      <c r="A75" s="52">
        <v>1</v>
      </c>
      <c r="B75" s="47" t="s">
        <v>107</v>
      </c>
      <c r="C75" s="73">
        <v>10</v>
      </c>
      <c r="D75" s="73">
        <v>9</v>
      </c>
      <c r="E75" s="10">
        <v>90</v>
      </c>
      <c r="F75" s="73"/>
      <c r="G75" s="10"/>
      <c r="H75" s="73">
        <v>7</v>
      </c>
      <c r="I75" s="10">
        <v>70</v>
      </c>
      <c r="J75" s="73">
        <v>2</v>
      </c>
      <c r="K75" s="10">
        <v>20</v>
      </c>
      <c r="L75" s="73">
        <v>1</v>
      </c>
      <c r="M75" s="81">
        <v>10</v>
      </c>
    </row>
    <row r="76" spans="1:13" s="31" customFormat="1" ht="15">
      <c r="A76" s="52">
        <v>2</v>
      </c>
      <c r="B76" s="47" t="s">
        <v>15</v>
      </c>
      <c r="C76" s="73">
        <v>1</v>
      </c>
      <c r="D76" s="73">
        <v>1</v>
      </c>
      <c r="E76" s="10">
        <v>100</v>
      </c>
      <c r="F76" s="73"/>
      <c r="G76" s="10"/>
      <c r="H76" s="73">
        <v>1</v>
      </c>
      <c r="I76" s="10">
        <v>100</v>
      </c>
      <c r="J76" s="73"/>
      <c r="K76" s="10"/>
      <c r="L76" s="73"/>
      <c r="M76" s="81"/>
    </row>
    <row r="77" spans="1:13" s="31" customFormat="1" ht="15">
      <c r="A77" s="52">
        <v>3</v>
      </c>
      <c r="B77" s="47" t="s">
        <v>47</v>
      </c>
      <c r="C77" s="73">
        <v>2</v>
      </c>
      <c r="D77" s="73">
        <v>1</v>
      </c>
      <c r="E77" s="10">
        <v>50</v>
      </c>
      <c r="F77" s="73"/>
      <c r="G77" s="10"/>
      <c r="H77" s="73">
        <v>1</v>
      </c>
      <c r="I77" s="10">
        <v>50</v>
      </c>
      <c r="J77" s="73"/>
      <c r="K77" s="10"/>
      <c r="L77" s="73">
        <v>1</v>
      </c>
      <c r="M77" s="81">
        <v>50</v>
      </c>
    </row>
    <row r="78" spans="1:13" s="31" customFormat="1" ht="15">
      <c r="A78" s="52">
        <v>4</v>
      </c>
      <c r="B78" s="47" t="s">
        <v>20</v>
      </c>
      <c r="C78" s="73">
        <v>14</v>
      </c>
      <c r="D78" s="73">
        <v>11</v>
      </c>
      <c r="E78" s="10">
        <v>78.6</v>
      </c>
      <c r="F78" s="73">
        <v>3</v>
      </c>
      <c r="G78" s="10">
        <v>21.4</v>
      </c>
      <c r="H78" s="73">
        <v>8</v>
      </c>
      <c r="I78" s="10">
        <v>57.1</v>
      </c>
      <c r="J78" s="73"/>
      <c r="K78" s="10"/>
      <c r="L78" s="73">
        <v>3</v>
      </c>
      <c r="M78" s="81">
        <v>21.4</v>
      </c>
    </row>
    <row r="79" spans="1:13" ht="12.75">
      <c r="A79" s="52">
        <v>5</v>
      </c>
      <c r="B79" s="47" t="s">
        <v>209</v>
      </c>
      <c r="C79" s="73">
        <v>1</v>
      </c>
      <c r="D79" s="73">
        <v>1</v>
      </c>
      <c r="E79" s="10">
        <v>100</v>
      </c>
      <c r="F79" s="73"/>
      <c r="G79" s="10"/>
      <c r="H79" s="73">
        <v>1</v>
      </c>
      <c r="I79" s="10">
        <v>100</v>
      </c>
      <c r="J79" s="73"/>
      <c r="K79" s="10"/>
      <c r="L79" s="73"/>
      <c r="M79" s="81"/>
    </row>
    <row r="80" spans="1:13" ht="12.75">
      <c r="A80" s="52">
        <v>6</v>
      </c>
      <c r="B80" s="47" t="s">
        <v>137</v>
      </c>
      <c r="C80" s="73">
        <v>2</v>
      </c>
      <c r="D80" s="73">
        <v>2</v>
      </c>
      <c r="E80" s="10">
        <v>100</v>
      </c>
      <c r="F80" s="73"/>
      <c r="G80" s="10"/>
      <c r="H80" s="73">
        <v>2</v>
      </c>
      <c r="I80" s="10">
        <v>100</v>
      </c>
      <c r="J80" s="73"/>
      <c r="K80" s="10"/>
      <c r="L80" s="73"/>
      <c r="M80" s="81"/>
    </row>
    <row r="81" spans="1:13" ht="12.75">
      <c r="A81" s="52">
        <v>7</v>
      </c>
      <c r="B81" s="47" t="s">
        <v>214</v>
      </c>
      <c r="C81" s="73">
        <v>2</v>
      </c>
      <c r="D81" s="73">
        <v>2</v>
      </c>
      <c r="E81" s="10">
        <v>100</v>
      </c>
      <c r="F81" s="73"/>
      <c r="G81" s="10"/>
      <c r="H81" s="73">
        <v>2</v>
      </c>
      <c r="I81" s="10">
        <v>100</v>
      </c>
      <c r="J81" s="73"/>
      <c r="K81" s="10"/>
      <c r="L81" s="73"/>
      <c r="M81" s="81"/>
    </row>
    <row r="82" spans="1:13" ht="24">
      <c r="A82" s="52">
        <v>8</v>
      </c>
      <c r="B82" s="47" t="s">
        <v>46</v>
      </c>
      <c r="C82" s="73">
        <v>1</v>
      </c>
      <c r="D82" s="73">
        <v>1</v>
      </c>
      <c r="E82" s="10">
        <v>100</v>
      </c>
      <c r="F82" s="73">
        <v>1</v>
      </c>
      <c r="G82" s="10">
        <v>100</v>
      </c>
      <c r="H82" s="73"/>
      <c r="I82" s="10"/>
      <c r="J82" s="73"/>
      <c r="K82" s="10"/>
      <c r="L82" s="73"/>
      <c r="M82" s="81"/>
    </row>
    <row r="83" spans="1:13" ht="12.75">
      <c r="A83" s="219" t="s">
        <v>200</v>
      </c>
      <c r="B83" s="220"/>
      <c r="C83" s="54">
        <f>SUM(C75:C82)</f>
        <v>33</v>
      </c>
      <c r="D83" s="54">
        <f>F83+H83+J83</f>
        <v>28</v>
      </c>
      <c r="E83" s="12">
        <f>D83/C83*100</f>
        <v>84.84848484848484</v>
      </c>
      <c r="F83" s="54">
        <f>SUM(F75:F82)</f>
        <v>4</v>
      </c>
      <c r="G83" s="12">
        <f>F83/C83*100</f>
        <v>12.121212121212121</v>
      </c>
      <c r="H83" s="54">
        <f>SUM(H75:H82)</f>
        <v>22</v>
      </c>
      <c r="I83" s="12">
        <f>H83/C83*100</f>
        <v>66.66666666666666</v>
      </c>
      <c r="J83" s="54">
        <f>SUM(J75:J82)</f>
        <v>2</v>
      </c>
      <c r="K83" s="12">
        <f>J83/C83*100</f>
        <v>6.0606060606060606</v>
      </c>
      <c r="L83" s="54">
        <f>SUM(L75:L82)</f>
        <v>5</v>
      </c>
      <c r="M83" s="12">
        <f>L83/C83*100</f>
        <v>15.151515151515152</v>
      </c>
    </row>
    <row r="84" spans="1:13" ht="27.75" customHeight="1">
      <c r="A84" s="174" t="s">
        <v>226</v>
      </c>
      <c r="B84" s="175"/>
      <c r="C84" s="44">
        <f>C83+C73+C59+C47</f>
        <v>38455</v>
      </c>
      <c r="D84" s="44">
        <f>D83+D73+D59+D47</f>
        <v>32016</v>
      </c>
      <c r="E84" s="58">
        <f>D84/C84*100</f>
        <v>83.25575347809128</v>
      </c>
      <c r="F84" s="44">
        <f>F83+F73+F59+F47</f>
        <v>10768</v>
      </c>
      <c r="G84" s="58">
        <f>F84/C84*100</f>
        <v>28.00156026524509</v>
      </c>
      <c r="H84" s="44">
        <f>H83+H73+H59+H47</f>
        <v>18382</v>
      </c>
      <c r="I84" s="58">
        <f>H84/C84*100</f>
        <v>47.80132622545833</v>
      </c>
      <c r="J84" s="44">
        <f>J83+J73+J59+J47</f>
        <v>2866</v>
      </c>
      <c r="K84" s="58">
        <f>J84/C84*100</f>
        <v>7.452866987387856</v>
      </c>
      <c r="L84" s="44">
        <f>L83+L73+L59+L47</f>
        <v>6439</v>
      </c>
      <c r="M84" s="58">
        <f>L84/C84*100</f>
        <v>16.744246521908725</v>
      </c>
    </row>
  </sheetData>
  <sheetProtection/>
  <mergeCells count="17">
    <mergeCell ref="A84:B84"/>
    <mergeCell ref="G1:M1"/>
    <mergeCell ref="A2:M2"/>
    <mergeCell ref="A3:A5"/>
    <mergeCell ref="B3:B5"/>
    <mergeCell ref="C3:C5"/>
    <mergeCell ref="D3:E4"/>
    <mergeCell ref="F3:K3"/>
    <mergeCell ref="L3:M4"/>
    <mergeCell ref="A83:B83"/>
    <mergeCell ref="B74:M74"/>
    <mergeCell ref="J4:K4"/>
    <mergeCell ref="B6:M6"/>
    <mergeCell ref="B48:M48"/>
    <mergeCell ref="B60:M60"/>
    <mergeCell ref="F4:G4"/>
    <mergeCell ref="H4:I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5" customWidth="1"/>
    <col min="2" max="2" width="18.421875" style="5" customWidth="1"/>
    <col min="3" max="3" width="11.57421875" style="5" customWidth="1"/>
    <col min="4" max="4" width="6.7109375" style="5" customWidth="1"/>
    <col min="5" max="5" width="7.00390625" style="5" customWidth="1"/>
    <col min="6" max="13" width="6.7109375" style="5" customWidth="1"/>
    <col min="14" max="14" width="8.140625" style="5" customWidth="1"/>
    <col min="15" max="16384" width="9.140625" style="5" customWidth="1"/>
  </cols>
  <sheetData>
    <row r="1" spans="1:15" ht="47.25" customHeight="1">
      <c r="A1" s="223" t="s">
        <v>355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6"/>
      <c r="O1" s="6"/>
    </row>
    <row r="2" spans="1:15" s="37" customFormat="1" ht="24" customHeight="1">
      <c r="A2" s="157" t="s">
        <v>0</v>
      </c>
      <c r="B2" s="157" t="s">
        <v>358</v>
      </c>
      <c r="C2" s="157" t="s">
        <v>220</v>
      </c>
      <c r="D2" s="157" t="s">
        <v>105</v>
      </c>
      <c r="E2" s="157"/>
      <c r="F2" s="157" t="s">
        <v>1</v>
      </c>
      <c r="G2" s="157"/>
      <c r="H2" s="157"/>
      <c r="I2" s="157"/>
      <c r="J2" s="157"/>
      <c r="K2" s="157"/>
      <c r="L2" s="152" t="s">
        <v>201</v>
      </c>
      <c r="M2" s="153"/>
      <c r="N2" s="70"/>
      <c r="O2" s="70"/>
    </row>
    <row r="3" spans="1:13" s="37" customFormat="1" ht="15" customHeight="1">
      <c r="A3" s="157"/>
      <c r="B3" s="157"/>
      <c r="C3" s="157"/>
      <c r="D3" s="157"/>
      <c r="E3" s="157"/>
      <c r="F3" s="157" t="s">
        <v>2</v>
      </c>
      <c r="G3" s="157"/>
      <c r="H3" s="157" t="s">
        <v>3</v>
      </c>
      <c r="I3" s="157"/>
      <c r="J3" s="157" t="s">
        <v>4</v>
      </c>
      <c r="K3" s="157"/>
      <c r="L3" s="154"/>
      <c r="M3" s="155"/>
    </row>
    <row r="4" spans="1:13" s="37" customFormat="1" ht="15" customHeight="1">
      <c r="A4" s="157"/>
      <c r="B4" s="157"/>
      <c r="C4" s="157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8" customFormat="1" ht="11.25" customHeight="1">
      <c r="A5" s="74">
        <v>1</v>
      </c>
      <c r="B5" s="11" t="s">
        <v>180</v>
      </c>
      <c r="C5" s="73">
        <v>1208</v>
      </c>
      <c r="D5" s="73">
        <v>995</v>
      </c>
      <c r="E5" s="10">
        <v>82.36754966887418</v>
      </c>
      <c r="F5" s="73">
        <v>532</v>
      </c>
      <c r="G5" s="12">
        <v>44.03973509933775</v>
      </c>
      <c r="H5" s="73">
        <v>408</v>
      </c>
      <c r="I5" s="10">
        <v>33.77483443708609</v>
      </c>
      <c r="J5" s="73">
        <v>55</v>
      </c>
      <c r="K5" s="10">
        <v>4.5529801324503305</v>
      </c>
      <c r="L5" s="73">
        <v>213</v>
      </c>
      <c r="M5" s="10">
        <v>17.632450331125828</v>
      </c>
    </row>
    <row r="6" spans="1:13" s="8" customFormat="1" ht="11.25" customHeight="1">
      <c r="A6" s="74">
        <v>2</v>
      </c>
      <c r="B6" s="76" t="s">
        <v>149</v>
      </c>
      <c r="C6" s="73">
        <v>191</v>
      </c>
      <c r="D6" s="73">
        <v>171</v>
      </c>
      <c r="E6" s="10">
        <v>89.52879581151832</v>
      </c>
      <c r="F6" s="73">
        <v>78</v>
      </c>
      <c r="G6" s="12">
        <v>40.83769633507853</v>
      </c>
      <c r="H6" s="73">
        <v>84</v>
      </c>
      <c r="I6" s="10">
        <v>43.97905759162304</v>
      </c>
      <c r="J6" s="73">
        <v>9</v>
      </c>
      <c r="K6" s="10">
        <v>4.712041884816754</v>
      </c>
      <c r="L6" s="73">
        <v>20</v>
      </c>
      <c r="M6" s="10">
        <v>10.471204188481675</v>
      </c>
    </row>
    <row r="7" spans="1:13" s="8" customFormat="1" ht="11.25" customHeight="1">
      <c r="A7" s="74">
        <v>3</v>
      </c>
      <c r="B7" s="11" t="s">
        <v>192</v>
      </c>
      <c r="C7" s="73">
        <v>89</v>
      </c>
      <c r="D7" s="73">
        <v>71</v>
      </c>
      <c r="E7" s="10">
        <v>79.7752808988764</v>
      </c>
      <c r="F7" s="73">
        <v>36</v>
      </c>
      <c r="G7" s="12">
        <v>40.44943820224719</v>
      </c>
      <c r="H7" s="73">
        <v>19</v>
      </c>
      <c r="I7" s="10">
        <v>21.34831460674157</v>
      </c>
      <c r="J7" s="73">
        <v>16</v>
      </c>
      <c r="K7" s="10">
        <v>17.97752808988764</v>
      </c>
      <c r="L7" s="73">
        <v>18</v>
      </c>
      <c r="M7" s="10">
        <v>20.224719101123593</v>
      </c>
    </row>
    <row r="8" spans="1:13" s="8" customFormat="1" ht="11.25" customHeight="1">
      <c r="A8" s="74">
        <v>4</v>
      </c>
      <c r="B8" s="11" t="s">
        <v>188</v>
      </c>
      <c r="C8" s="73">
        <v>543</v>
      </c>
      <c r="D8" s="73">
        <v>459</v>
      </c>
      <c r="E8" s="10">
        <v>84.5303867403315</v>
      </c>
      <c r="F8" s="73">
        <v>215</v>
      </c>
      <c r="G8" s="12">
        <v>39.59484346224678</v>
      </c>
      <c r="H8" s="73">
        <v>199</v>
      </c>
      <c r="I8" s="10">
        <v>36.64825046040516</v>
      </c>
      <c r="J8" s="73">
        <v>45</v>
      </c>
      <c r="K8" s="10">
        <v>8.287292817679557</v>
      </c>
      <c r="L8" s="73">
        <v>84</v>
      </c>
      <c r="M8" s="10">
        <v>15.469613259668508</v>
      </c>
    </row>
    <row r="9" spans="1:13" s="8" customFormat="1" ht="11.25" customHeight="1">
      <c r="A9" s="74">
        <v>5</v>
      </c>
      <c r="B9" s="11" t="s">
        <v>179</v>
      </c>
      <c r="C9" s="73">
        <v>271</v>
      </c>
      <c r="D9" s="73">
        <v>254</v>
      </c>
      <c r="E9" s="10">
        <v>93.72693726937268</v>
      </c>
      <c r="F9" s="73">
        <v>106</v>
      </c>
      <c r="G9" s="12">
        <v>39.11439114391143</v>
      </c>
      <c r="H9" s="73">
        <v>132</v>
      </c>
      <c r="I9" s="10">
        <v>48.708487084870846</v>
      </c>
      <c r="J9" s="73">
        <v>16</v>
      </c>
      <c r="K9" s="10">
        <v>5.904059040590406</v>
      </c>
      <c r="L9" s="73">
        <v>17</v>
      </c>
      <c r="M9" s="10">
        <v>6.273062730627306</v>
      </c>
    </row>
    <row r="10" spans="1:13" s="8" customFormat="1" ht="11.25" customHeight="1">
      <c r="A10" s="74">
        <v>6</v>
      </c>
      <c r="B10" s="11" t="s">
        <v>178</v>
      </c>
      <c r="C10" s="73">
        <v>213</v>
      </c>
      <c r="D10" s="73">
        <v>181</v>
      </c>
      <c r="E10" s="10">
        <v>84.97652582159625</v>
      </c>
      <c r="F10" s="73">
        <v>83</v>
      </c>
      <c r="G10" s="12">
        <v>38.967136150234744</v>
      </c>
      <c r="H10" s="73">
        <v>95</v>
      </c>
      <c r="I10" s="10">
        <v>44.60093896713615</v>
      </c>
      <c r="J10" s="73">
        <v>3</v>
      </c>
      <c r="K10" s="10">
        <v>1.4084507042253522</v>
      </c>
      <c r="L10" s="73">
        <v>32</v>
      </c>
      <c r="M10" s="10">
        <v>15.023474178403756</v>
      </c>
    </row>
    <row r="11" spans="1:13" s="8" customFormat="1" ht="11.25" customHeight="1">
      <c r="A11" s="74">
        <v>7</v>
      </c>
      <c r="B11" s="11" t="s">
        <v>174</v>
      </c>
      <c r="C11" s="73">
        <v>127</v>
      </c>
      <c r="D11" s="73">
        <v>114</v>
      </c>
      <c r="E11" s="10">
        <v>89.76377952755905</v>
      </c>
      <c r="F11" s="73">
        <v>49</v>
      </c>
      <c r="G11" s="12">
        <v>38.582677165354326</v>
      </c>
      <c r="H11" s="73">
        <v>62</v>
      </c>
      <c r="I11" s="10">
        <v>48.818897637795274</v>
      </c>
      <c r="J11" s="73">
        <v>3</v>
      </c>
      <c r="K11" s="10">
        <v>2.3622047244094486</v>
      </c>
      <c r="L11" s="73">
        <v>13</v>
      </c>
      <c r="M11" s="10">
        <v>10.236220472440944</v>
      </c>
    </row>
    <row r="12" spans="1:13" s="75" customFormat="1" ht="11.25" customHeight="1">
      <c r="A12" s="74">
        <v>8</v>
      </c>
      <c r="B12" s="11" t="s">
        <v>190</v>
      </c>
      <c r="C12" s="73">
        <v>236</v>
      </c>
      <c r="D12" s="73">
        <v>202</v>
      </c>
      <c r="E12" s="10">
        <v>85.59322033898306</v>
      </c>
      <c r="F12" s="73">
        <v>87</v>
      </c>
      <c r="G12" s="12">
        <v>36.86440677966102</v>
      </c>
      <c r="H12" s="73">
        <v>103</v>
      </c>
      <c r="I12" s="10">
        <v>43.64406779661017</v>
      </c>
      <c r="J12" s="73">
        <v>12</v>
      </c>
      <c r="K12" s="10">
        <v>5.084745762711865</v>
      </c>
      <c r="L12" s="73">
        <v>34</v>
      </c>
      <c r="M12" s="10">
        <v>14.40677966101695</v>
      </c>
    </row>
    <row r="13" spans="1:13" s="8" customFormat="1" ht="11.25" customHeight="1">
      <c r="A13" s="74">
        <v>9</v>
      </c>
      <c r="B13" s="11" t="s">
        <v>183</v>
      </c>
      <c r="C13" s="73">
        <v>2502</v>
      </c>
      <c r="D13" s="73">
        <v>2136</v>
      </c>
      <c r="E13" s="10">
        <v>85.37170263788968</v>
      </c>
      <c r="F13" s="73">
        <v>912</v>
      </c>
      <c r="G13" s="12">
        <v>36.45083932853717</v>
      </c>
      <c r="H13" s="73">
        <v>1073</v>
      </c>
      <c r="I13" s="10">
        <v>42.88569144684253</v>
      </c>
      <c r="J13" s="73">
        <v>151</v>
      </c>
      <c r="K13" s="10">
        <v>6.035171862509992</v>
      </c>
      <c r="L13" s="73">
        <v>366</v>
      </c>
      <c r="M13" s="10">
        <v>14.628297362110313</v>
      </c>
    </row>
    <row r="14" spans="1:13" s="8" customFormat="1" ht="11.25" customHeight="1">
      <c r="A14" s="74">
        <v>10</v>
      </c>
      <c r="B14" s="11" t="s">
        <v>185</v>
      </c>
      <c r="C14" s="73">
        <v>321</v>
      </c>
      <c r="D14" s="73">
        <v>281</v>
      </c>
      <c r="E14" s="10">
        <v>87.53894080996885</v>
      </c>
      <c r="F14" s="73">
        <v>117</v>
      </c>
      <c r="G14" s="12">
        <v>36.44859813084112</v>
      </c>
      <c r="H14" s="73">
        <v>118</v>
      </c>
      <c r="I14" s="10">
        <v>36.7601246105919</v>
      </c>
      <c r="J14" s="73">
        <v>46</v>
      </c>
      <c r="K14" s="10">
        <v>14.330218068535824</v>
      </c>
      <c r="L14" s="73">
        <v>40</v>
      </c>
      <c r="M14" s="10">
        <v>12.461059190031152</v>
      </c>
    </row>
    <row r="15" spans="1:13" s="8" customFormat="1" ht="11.25" customHeight="1">
      <c r="A15" s="74">
        <v>11</v>
      </c>
      <c r="B15" s="11" t="s">
        <v>172</v>
      </c>
      <c r="C15" s="73">
        <v>253</v>
      </c>
      <c r="D15" s="73">
        <v>240</v>
      </c>
      <c r="E15" s="10">
        <v>94.86166007905138</v>
      </c>
      <c r="F15" s="73">
        <v>88</v>
      </c>
      <c r="G15" s="12">
        <v>34.78260869565217</v>
      </c>
      <c r="H15" s="73">
        <v>139</v>
      </c>
      <c r="I15" s="10">
        <v>54.9407114624506</v>
      </c>
      <c r="J15" s="73">
        <v>13</v>
      </c>
      <c r="K15" s="10">
        <v>5.138339920948617</v>
      </c>
      <c r="L15" s="73">
        <v>13</v>
      </c>
      <c r="M15" s="10">
        <v>5.138339920948617</v>
      </c>
    </row>
    <row r="16" spans="1:13" s="8" customFormat="1" ht="11.25" customHeight="1">
      <c r="A16" s="74">
        <v>12</v>
      </c>
      <c r="B16" s="11" t="s">
        <v>144</v>
      </c>
      <c r="C16" s="73">
        <v>526</v>
      </c>
      <c r="D16" s="73">
        <v>469</v>
      </c>
      <c r="E16" s="10">
        <v>89.16349809885932</v>
      </c>
      <c r="F16" s="73">
        <v>182</v>
      </c>
      <c r="G16" s="12">
        <v>34.60076045627377</v>
      </c>
      <c r="H16" s="73">
        <v>259</v>
      </c>
      <c r="I16" s="10">
        <v>49.23954372623574</v>
      </c>
      <c r="J16" s="73">
        <v>28</v>
      </c>
      <c r="K16" s="10">
        <v>5.323193916349809</v>
      </c>
      <c r="L16" s="73">
        <v>57</v>
      </c>
      <c r="M16" s="10">
        <v>10.836501901140684</v>
      </c>
    </row>
    <row r="17" spans="1:13" s="8" customFormat="1" ht="11.25" customHeight="1">
      <c r="A17" s="74">
        <v>13</v>
      </c>
      <c r="B17" s="11" t="s">
        <v>187</v>
      </c>
      <c r="C17" s="73">
        <v>1360</v>
      </c>
      <c r="D17" s="73">
        <v>1140</v>
      </c>
      <c r="E17" s="10">
        <v>83.82352941176471</v>
      </c>
      <c r="F17" s="73">
        <v>468</v>
      </c>
      <c r="G17" s="12">
        <v>34.411764705882355</v>
      </c>
      <c r="H17" s="73">
        <v>597</v>
      </c>
      <c r="I17" s="10">
        <v>43.89705882352941</v>
      </c>
      <c r="J17" s="73">
        <v>75</v>
      </c>
      <c r="K17" s="10">
        <v>5.514705882352941</v>
      </c>
      <c r="L17" s="73">
        <v>220</v>
      </c>
      <c r="M17" s="10">
        <v>16.176470588235293</v>
      </c>
    </row>
    <row r="18" spans="1:13" s="8" customFormat="1" ht="11.25" customHeight="1">
      <c r="A18" s="74">
        <v>14</v>
      </c>
      <c r="B18" s="11" t="s">
        <v>191</v>
      </c>
      <c r="C18" s="73">
        <v>468</v>
      </c>
      <c r="D18" s="73">
        <v>408</v>
      </c>
      <c r="E18" s="10">
        <v>87.17948717948718</v>
      </c>
      <c r="F18" s="73">
        <v>159</v>
      </c>
      <c r="G18" s="12">
        <v>33.97435897435898</v>
      </c>
      <c r="H18" s="73">
        <v>201</v>
      </c>
      <c r="I18" s="10">
        <v>42.94871794871795</v>
      </c>
      <c r="J18" s="73">
        <v>48</v>
      </c>
      <c r="K18" s="10">
        <v>10.256410256410255</v>
      </c>
      <c r="L18" s="73">
        <v>60</v>
      </c>
      <c r="M18" s="10">
        <v>12.82051282051282</v>
      </c>
    </row>
    <row r="19" spans="1:13" s="8" customFormat="1" ht="11.25" customHeight="1">
      <c r="A19" s="74">
        <v>15</v>
      </c>
      <c r="B19" s="11" t="s">
        <v>184</v>
      </c>
      <c r="C19" s="73">
        <v>685</v>
      </c>
      <c r="D19" s="73">
        <v>597</v>
      </c>
      <c r="E19" s="10">
        <v>87.15328467153284</v>
      </c>
      <c r="F19" s="73">
        <v>226</v>
      </c>
      <c r="G19" s="12">
        <v>32.992700729927</v>
      </c>
      <c r="H19" s="73">
        <v>300</v>
      </c>
      <c r="I19" s="10">
        <v>43.79562043795621</v>
      </c>
      <c r="J19" s="73">
        <v>71</v>
      </c>
      <c r="K19" s="10">
        <v>10.364963503649635</v>
      </c>
      <c r="L19" s="73">
        <v>88</v>
      </c>
      <c r="M19" s="10">
        <v>12.846715328467154</v>
      </c>
    </row>
    <row r="20" spans="1:13" s="75" customFormat="1" ht="11.25" customHeight="1">
      <c r="A20" s="74">
        <v>16</v>
      </c>
      <c r="B20" s="11" t="s">
        <v>163</v>
      </c>
      <c r="C20" s="73">
        <v>252</v>
      </c>
      <c r="D20" s="73">
        <v>231</v>
      </c>
      <c r="E20" s="10">
        <v>91.66666666666666</v>
      </c>
      <c r="F20" s="73">
        <v>83</v>
      </c>
      <c r="G20" s="12">
        <v>32.93650793650794</v>
      </c>
      <c r="H20" s="73">
        <v>142</v>
      </c>
      <c r="I20" s="10">
        <v>56.34920634920635</v>
      </c>
      <c r="J20" s="73">
        <v>6</v>
      </c>
      <c r="K20" s="10">
        <v>2.380952380952381</v>
      </c>
      <c r="L20" s="73">
        <v>21</v>
      </c>
      <c r="M20" s="10">
        <v>8.333333333333332</v>
      </c>
    </row>
    <row r="21" spans="1:13" s="75" customFormat="1" ht="11.25" customHeight="1">
      <c r="A21" s="74">
        <v>17</v>
      </c>
      <c r="B21" s="84" t="s">
        <v>159</v>
      </c>
      <c r="C21" s="73">
        <v>302</v>
      </c>
      <c r="D21" s="73">
        <v>245</v>
      </c>
      <c r="E21" s="10">
        <v>81.12582781456953</v>
      </c>
      <c r="F21" s="73">
        <v>99</v>
      </c>
      <c r="G21" s="12">
        <v>32.78145695364238</v>
      </c>
      <c r="H21" s="73">
        <v>108</v>
      </c>
      <c r="I21" s="10">
        <v>35.76158940397351</v>
      </c>
      <c r="J21" s="73">
        <v>38</v>
      </c>
      <c r="K21" s="10">
        <v>12.582781456953644</v>
      </c>
      <c r="L21" s="73">
        <v>57</v>
      </c>
      <c r="M21" s="10">
        <v>18.874172185430464</v>
      </c>
    </row>
    <row r="22" spans="1:13" s="8" customFormat="1" ht="11.25" customHeight="1">
      <c r="A22" s="74">
        <v>18</v>
      </c>
      <c r="B22" s="11" t="s">
        <v>162</v>
      </c>
      <c r="C22" s="73">
        <v>248</v>
      </c>
      <c r="D22" s="73">
        <v>220</v>
      </c>
      <c r="E22" s="10">
        <v>88.70967741935483</v>
      </c>
      <c r="F22" s="73">
        <v>81</v>
      </c>
      <c r="G22" s="12">
        <v>32.66129032258064</v>
      </c>
      <c r="H22" s="73">
        <v>123</v>
      </c>
      <c r="I22" s="10">
        <v>49.596774193548384</v>
      </c>
      <c r="J22" s="73">
        <v>16</v>
      </c>
      <c r="K22" s="10">
        <v>6.451612903225806</v>
      </c>
      <c r="L22" s="73">
        <v>28</v>
      </c>
      <c r="M22" s="10">
        <v>11.29032258064516</v>
      </c>
    </row>
    <row r="23" spans="1:13" s="8" customFormat="1" ht="11.25" customHeight="1">
      <c r="A23" s="74">
        <v>19</v>
      </c>
      <c r="B23" s="11" t="s">
        <v>168</v>
      </c>
      <c r="C23" s="73">
        <v>1119</v>
      </c>
      <c r="D23" s="73">
        <v>908</v>
      </c>
      <c r="E23" s="10">
        <v>81.1438784629133</v>
      </c>
      <c r="F23" s="73">
        <v>363</v>
      </c>
      <c r="G23" s="12">
        <v>32.43967828418231</v>
      </c>
      <c r="H23" s="73">
        <v>466</v>
      </c>
      <c r="I23" s="10">
        <v>41.64432529043789</v>
      </c>
      <c r="J23" s="73">
        <v>79</v>
      </c>
      <c r="K23" s="10">
        <v>7.059874888293119</v>
      </c>
      <c r="L23" s="73">
        <v>211</v>
      </c>
      <c r="M23" s="10">
        <v>18.856121537086683</v>
      </c>
    </row>
    <row r="24" spans="1:13" s="8" customFormat="1" ht="11.25" customHeight="1">
      <c r="A24" s="74">
        <v>20</v>
      </c>
      <c r="B24" s="11" t="s">
        <v>161</v>
      </c>
      <c r="C24" s="73">
        <v>134</v>
      </c>
      <c r="D24" s="73">
        <v>121</v>
      </c>
      <c r="E24" s="10">
        <v>90.29850746268657</v>
      </c>
      <c r="F24" s="73">
        <v>43</v>
      </c>
      <c r="G24" s="12">
        <v>32.08955223880597</v>
      </c>
      <c r="H24" s="73">
        <v>53</v>
      </c>
      <c r="I24" s="10">
        <v>39.55223880597015</v>
      </c>
      <c r="J24" s="73">
        <v>25</v>
      </c>
      <c r="K24" s="10">
        <v>18.65671641791045</v>
      </c>
      <c r="L24" s="73">
        <v>13</v>
      </c>
      <c r="M24" s="10">
        <v>9.701492537313433</v>
      </c>
    </row>
    <row r="25" spans="1:13" s="8" customFormat="1" ht="11.25" customHeight="1">
      <c r="A25" s="74">
        <v>21</v>
      </c>
      <c r="B25" s="11" t="s">
        <v>182</v>
      </c>
      <c r="C25" s="73">
        <v>1101</v>
      </c>
      <c r="D25" s="73">
        <v>912</v>
      </c>
      <c r="E25" s="10">
        <v>82.83378746594006</v>
      </c>
      <c r="F25" s="73">
        <v>353</v>
      </c>
      <c r="G25" s="12">
        <v>32.06176203451408</v>
      </c>
      <c r="H25" s="73">
        <v>471</v>
      </c>
      <c r="I25" s="10">
        <v>42.77929155313351</v>
      </c>
      <c r="J25" s="73">
        <v>88</v>
      </c>
      <c r="K25" s="10">
        <v>7.992733878292461</v>
      </c>
      <c r="L25" s="73">
        <v>189</v>
      </c>
      <c r="M25" s="10">
        <v>17.166212534059948</v>
      </c>
    </row>
    <row r="26" spans="1:13" s="8" customFormat="1" ht="11.25" customHeight="1">
      <c r="A26" s="74">
        <v>22</v>
      </c>
      <c r="B26" s="11" t="s">
        <v>186</v>
      </c>
      <c r="C26" s="73">
        <v>229</v>
      </c>
      <c r="D26" s="73">
        <v>198</v>
      </c>
      <c r="E26" s="10">
        <v>86.46288209606988</v>
      </c>
      <c r="F26" s="73">
        <v>73</v>
      </c>
      <c r="G26" s="12">
        <v>31.877729257641924</v>
      </c>
      <c r="H26" s="73">
        <v>117</v>
      </c>
      <c r="I26" s="10">
        <v>51.09170305676856</v>
      </c>
      <c r="J26" s="73">
        <v>8</v>
      </c>
      <c r="K26" s="10">
        <v>3.4934497816593884</v>
      </c>
      <c r="L26" s="73">
        <v>31</v>
      </c>
      <c r="M26" s="10">
        <v>13.537117903930133</v>
      </c>
    </row>
    <row r="27" spans="1:13" s="8" customFormat="1" ht="11.25" customHeight="1">
      <c r="A27" s="74">
        <v>23</v>
      </c>
      <c r="B27" s="11" t="s">
        <v>177</v>
      </c>
      <c r="C27" s="73">
        <v>379</v>
      </c>
      <c r="D27" s="73">
        <v>335</v>
      </c>
      <c r="E27" s="10">
        <v>88.39050131926122</v>
      </c>
      <c r="F27" s="73">
        <v>120</v>
      </c>
      <c r="G27" s="12">
        <v>31.6622691292876</v>
      </c>
      <c r="H27" s="73">
        <v>211</v>
      </c>
      <c r="I27" s="10">
        <v>55.67282321899736</v>
      </c>
      <c r="J27" s="73">
        <v>4</v>
      </c>
      <c r="K27" s="10">
        <v>1.0554089709762533</v>
      </c>
      <c r="L27" s="73">
        <v>44</v>
      </c>
      <c r="M27" s="10">
        <v>11.609498680738787</v>
      </c>
    </row>
    <row r="28" spans="1:13" s="8" customFormat="1" ht="11.25" customHeight="1">
      <c r="A28" s="74">
        <v>24</v>
      </c>
      <c r="B28" s="11" t="s">
        <v>173</v>
      </c>
      <c r="C28" s="73">
        <v>249</v>
      </c>
      <c r="D28" s="73">
        <v>233</v>
      </c>
      <c r="E28" s="10">
        <v>93.57429718875501</v>
      </c>
      <c r="F28" s="73">
        <v>78</v>
      </c>
      <c r="G28" s="12">
        <v>31.32530120481928</v>
      </c>
      <c r="H28" s="73">
        <v>153</v>
      </c>
      <c r="I28" s="10">
        <v>61.44578313253012</v>
      </c>
      <c r="J28" s="73">
        <v>2</v>
      </c>
      <c r="K28" s="10">
        <v>0.8032128514056224</v>
      </c>
      <c r="L28" s="73">
        <v>16</v>
      </c>
      <c r="M28" s="10">
        <v>6.425702811244979</v>
      </c>
    </row>
    <row r="29" spans="1:13" s="8" customFormat="1" ht="11.25" customHeight="1">
      <c r="A29" s="74">
        <v>25</v>
      </c>
      <c r="B29" s="11" t="s">
        <v>233</v>
      </c>
      <c r="C29" s="73">
        <v>165</v>
      </c>
      <c r="D29" s="73">
        <v>134</v>
      </c>
      <c r="E29" s="10">
        <v>81.21212121212122</v>
      </c>
      <c r="F29" s="73">
        <v>50</v>
      </c>
      <c r="G29" s="12">
        <v>30.303030303030305</v>
      </c>
      <c r="H29" s="73">
        <v>77</v>
      </c>
      <c r="I29" s="10">
        <v>46.666666666666664</v>
      </c>
      <c r="J29" s="73">
        <v>7</v>
      </c>
      <c r="K29" s="10">
        <v>4.242424242424243</v>
      </c>
      <c r="L29" s="73">
        <v>31</v>
      </c>
      <c r="M29" s="10">
        <v>18.787878787878785</v>
      </c>
    </row>
    <row r="30" spans="1:13" s="8" customFormat="1" ht="11.25" customHeight="1">
      <c r="A30" s="74">
        <v>26</v>
      </c>
      <c r="B30" s="11" t="s">
        <v>150</v>
      </c>
      <c r="C30" s="73">
        <v>237</v>
      </c>
      <c r="D30" s="73">
        <v>199</v>
      </c>
      <c r="E30" s="10">
        <v>83.96624472573839</v>
      </c>
      <c r="F30" s="73">
        <v>71</v>
      </c>
      <c r="G30" s="12">
        <v>29.957805907172997</v>
      </c>
      <c r="H30" s="73">
        <v>111</v>
      </c>
      <c r="I30" s="10">
        <v>46.835443037974684</v>
      </c>
      <c r="J30" s="73">
        <v>17</v>
      </c>
      <c r="K30" s="10">
        <v>7.172995780590717</v>
      </c>
      <c r="L30" s="73">
        <v>38</v>
      </c>
      <c r="M30" s="10">
        <v>16.033755274261605</v>
      </c>
    </row>
    <row r="31" spans="1:13" s="8" customFormat="1" ht="11.25" customHeight="1">
      <c r="A31" s="74">
        <v>27</v>
      </c>
      <c r="B31" s="11" t="s">
        <v>171</v>
      </c>
      <c r="C31" s="73">
        <v>368</v>
      </c>
      <c r="D31" s="73">
        <v>295</v>
      </c>
      <c r="E31" s="10">
        <v>80.16304347826086</v>
      </c>
      <c r="F31" s="73">
        <v>109</v>
      </c>
      <c r="G31" s="12">
        <v>29.6195652173913</v>
      </c>
      <c r="H31" s="73">
        <v>162</v>
      </c>
      <c r="I31" s="10">
        <v>44.02173913043478</v>
      </c>
      <c r="J31" s="73">
        <v>24</v>
      </c>
      <c r="K31" s="10">
        <v>6.521739130434782</v>
      </c>
      <c r="L31" s="73">
        <v>73</v>
      </c>
      <c r="M31" s="10">
        <v>19.83695652173913</v>
      </c>
    </row>
    <row r="32" spans="1:13" s="75" customFormat="1" ht="11.25" customHeight="1">
      <c r="A32" s="74">
        <v>28</v>
      </c>
      <c r="B32" s="11" t="s">
        <v>166</v>
      </c>
      <c r="C32" s="73">
        <v>318</v>
      </c>
      <c r="D32" s="73">
        <v>287</v>
      </c>
      <c r="E32" s="10">
        <v>90.25157232704403</v>
      </c>
      <c r="F32" s="73">
        <v>94</v>
      </c>
      <c r="G32" s="12">
        <v>29.559748427672954</v>
      </c>
      <c r="H32" s="73">
        <v>157</v>
      </c>
      <c r="I32" s="10">
        <v>49.37106918238994</v>
      </c>
      <c r="J32" s="73">
        <v>36</v>
      </c>
      <c r="K32" s="10">
        <v>11.320754716981133</v>
      </c>
      <c r="L32" s="73">
        <v>31</v>
      </c>
      <c r="M32" s="10">
        <v>9.748427672955975</v>
      </c>
    </row>
    <row r="33" spans="1:13" s="8" customFormat="1" ht="11.25" customHeight="1">
      <c r="A33" s="74">
        <v>29</v>
      </c>
      <c r="B33" s="11" t="s">
        <v>156</v>
      </c>
      <c r="C33" s="73">
        <v>299</v>
      </c>
      <c r="D33" s="73">
        <v>259</v>
      </c>
      <c r="E33" s="10">
        <v>86.62207357859532</v>
      </c>
      <c r="F33" s="73">
        <v>88</v>
      </c>
      <c r="G33" s="12">
        <v>29.431438127090303</v>
      </c>
      <c r="H33" s="73">
        <v>124</v>
      </c>
      <c r="I33" s="10">
        <v>41.47157190635451</v>
      </c>
      <c r="J33" s="73">
        <v>47</v>
      </c>
      <c r="K33" s="10">
        <v>15.719063545150503</v>
      </c>
      <c r="L33" s="73">
        <v>40</v>
      </c>
      <c r="M33" s="10">
        <v>13.377926421404682</v>
      </c>
    </row>
    <row r="34" spans="1:13" s="8" customFormat="1" ht="11.25" customHeight="1">
      <c r="A34" s="74">
        <v>30</v>
      </c>
      <c r="B34" s="11" t="s">
        <v>170</v>
      </c>
      <c r="C34" s="73">
        <v>407</v>
      </c>
      <c r="D34" s="73">
        <v>345</v>
      </c>
      <c r="E34" s="10">
        <v>84.76658476658476</v>
      </c>
      <c r="F34" s="73">
        <v>118</v>
      </c>
      <c r="G34" s="12">
        <v>28.992628992628994</v>
      </c>
      <c r="H34" s="73">
        <v>202</v>
      </c>
      <c r="I34" s="10">
        <v>49.631449631449634</v>
      </c>
      <c r="J34" s="73">
        <v>25</v>
      </c>
      <c r="K34" s="10">
        <v>6.142506142506143</v>
      </c>
      <c r="L34" s="73">
        <v>62</v>
      </c>
      <c r="M34" s="10">
        <v>15.233415233415235</v>
      </c>
    </row>
    <row r="35" spans="1:13" s="8" customFormat="1" ht="11.25" customHeight="1">
      <c r="A35" s="74">
        <v>31</v>
      </c>
      <c r="B35" s="76" t="s">
        <v>143</v>
      </c>
      <c r="C35" s="73">
        <v>329</v>
      </c>
      <c r="D35" s="73">
        <v>307</v>
      </c>
      <c r="E35" s="10">
        <v>93.3130699088146</v>
      </c>
      <c r="F35" s="73">
        <v>94</v>
      </c>
      <c r="G35" s="12">
        <v>28.57142857142857</v>
      </c>
      <c r="H35" s="73">
        <v>183</v>
      </c>
      <c r="I35" s="10">
        <v>55.62310030395137</v>
      </c>
      <c r="J35" s="73">
        <v>30</v>
      </c>
      <c r="K35" s="10">
        <v>9.118541033434651</v>
      </c>
      <c r="L35" s="73">
        <v>22</v>
      </c>
      <c r="M35" s="10">
        <v>6.68693009118541</v>
      </c>
    </row>
    <row r="36" spans="1:13" s="8" customFormat="1" ht="11.25" customHeight="1">
      <c r="A36" s="74">
        <v>32</v>
      </c>
      <c r="B36" s="11" t="s">
        <v>196</v>
      </c>
      <c r="C36" s="73">
        <v>1482</v>
      </c>
      <c r="D36" s="73">
        <v>1210</v>
      </c>
      <c r="E36" s="10">
        <v>81.64642375168691</v>
      </c>
      <c r="F36" s="73">
        <v>423</v>
      </c>
      <c r="G36" s="12">
        <v>28.542510121457486</v>
      </c>
      <c r="H36" s="73">
        <v>669</v>
      </c>
      <c r="I36" s="10">
        <v>45.1417004048583</v>
      </c>
      <c r="J36" s="73">
        <v>118</v>
      </c>
      <c r="K36" s="10">
        <v>7.96221322537112</v>
      </c>
      <c r="L36" s="73">
        <v>272</v>
      </c>
      <c r="M36" s="10">
        <v>18.353576248313093</v>
      </c>
    </row>
    <row r="37" spans="1:13" s="8" customFormat="1" ht="11.25" customHeight="1">
      <c r="A37" s="74">
        <v>33</v>
      </c>
      <c r="B37" s="11" t="s">
        <v>176</v>
      </c>
      <c r="C37" s="73">
        <v>235</v>
      </c>
      <c r="D37" s="73">
        <v>203</v>
      </c>
      <c r="E37" s="10">
        <v>86.38297872340426</v>
      </c>
      <c r="F37" s="73">
        <v>67</v>
      </c>
      <c r="G37" s="12">
        <v>28.510638297872344</v>
      </c>
      <c r="H37" s="73">
        <v>119</v>
      </c>
      <c r="I37" s="10">
        <v>50.638297872340424</v>
      </c>
      <c r="J37" s="73">
        <v>17</v>
      </c>
      <c r="K37" s="10">
        <v>7.234042553191489</v>
      </c>
      <c r="L37" s="73">
        <v>32</v>
      </c>
      <c r="M37" s="10">
        <v>13.617021276595745</v>
      </c>
    </row>
    <row r="38" spans="1:13" s="8" customFormat="1" ht="11.25" customHeight="1">
      <c r="A38" s="74"/>
      <c r="B38" s="98" t="s">
        <v>219</v>
      </c>
      <c r="C38" s="73"/>
      <c r="D38" s="73"/>
      <c r="E38" s="10"/>
      <c r="F38" s="73"/>
      <c r="G38" s="12">
        <v>28</v>
      </c>
      <c r="H38" s="73"/>
      <c r="I38" s="10"/>
      <c r="J38" s="73"/>
      <c r="K38" s="10"/>
      <c r="L38" s="73"/>
      <c r="M38" s="10"/>
    </row>
    <row r="39" spans="1:13" s="8" customFormat="1" ht="11.25" customHeight="1">
      <c r="A39" s="74">
        <v>34</v>
      </c>
      <c r="B39" s="11" t="s">
        <v>167</v>
      </c>
      <c r="C39" s="73">
        <v>481</v>
      </c>
      <c r="D39" s="73">
        <v>409</v>
      </c>
      <c r="E39" s="10">
        <v>85.03118503118503</v>
      </c>
      <c r="F39" s="73">
        <v>132</v>
      </c>
      <c r="G39" s="12">
        <v>27.442827442827443</v>
      </c>
      <c r="H39" s="73">
        <v>230</v>
      </c>
      <c r="I39" s="10">
        <v>47.81704781704782</v>
      </c>
      <c r="J39" s="73">
        <v>47</v>
      </c>
      <c r="K39" s="10">
        <v>9.771309771309772</v>
      </c>
      <c r="L39" s="73">
        <v>72</v>
      </c>
      <c r="M39" s="10">
        <v>14.96881496881497</v>
      </c>
    </row>
    <row r="40" spans="1:13" s="8" customFormat="1" ht="11.25" customHeight="1">
      <c r="A40" s="74">
        <v>35</v>
      </c>
      <c r="B40" s="11" t="s">
        <v>193</v>
      </c>
      <c r="C40" s="73">
        <v>1471</v>
      </c>
      <c r="D40" s="73">
        <v>1200</v>
      </c>
      <c r="E40" s="10">
        <v>81.57715839564922</v>
      </c>
      <c r="F40" s="73">
        <v>402</v>
      </c>
      <c r="G40" s="12">
        <v>27.32834806254249</v>
      </c>
      <c r="H40" s="73">
        <v>615</v>
      </c>
      <c r="I40" s="10">
        <v>41.80829367777022</v>
      </c>
      <c r="J40" s="73">
        <v>183</v>
      </c>
      <c r="K40" s="10">
        <v>12.440516655336506</v>
      </c>
      <c r="L40" s="73">
        <v>271</v>
      </c>
      <c r="M40" s="10">
        <v>18.422841604350783</v>
      </c>
    </row>
    <row r="41" spans="1:13" s="8" customFormat="1" ht="11.25" customHeight="1">
      <c r="A41" s="74">
        <v>36</v>
      </c>
      <c r="B41" s="76" t="s">
        <v>164</v>
      </c>
      <c r="C41" s="73">
        <v>138</v>
      </c>
      <c r="D41" s="73">
        <v>130</v>
      </c>
      <c r="E41" s="10">
        <v>94.20289855072464</v>
      </c>
      <c r="F41" s="73">
        <v>37</v>
      </c>
      <c r="G41" s="12">
        <v>26.811594202898554</v>
      </c>
      <c r="H41" s="73">
        <v>89</v>
      </c>
      <c r="I41" s="10">
        <v>64.4927536231884</v>
      </c>
      <c r="J41" s="73">
        <v>4</v>
      </c>
      <c r="K41" s="10">
        <v>2.898550724637681</v>
      </c>
      <c r="L41" s="73">
        <v>8</v>
      </c>
      <c r="M41" s="10">
        <v>5.797101449275362</v>
      </c>
    </row>
    <row r="42" spans="1:13" s="38" customFormat="1" ht="11.25" customHeight="1">
      <c r="A42" s="74">
        <v>37</v>
      </c>
      <c r="B42" s="11" t="s">
        <v>181</v>
      </c>
      <c r="C42" s="73">
        <v>1610</v>
      </c>
      <c r="D42" s="73">
        <v>1288</v>
      </c>
      <c r="E42" s="10">
        <v>80</v>
      </c>
      <c r="F42" s="73">
        <v>427</v>
      </c>
      <c r="G42" s="12">
        <v>26.521739130434785</v>
      </c>
      <c r="H42" s="73">
        <v>726</v>
      </c>
      <c r="I42" s="10">
        <v>45.09316770186335</v>
      </c>
      <c r="J42" s="73">
        <v>135</v>
      </c>
      <c r="K42" s="10">
        <v>8.385093167701864</v>
      </c>
      <c r="L42" s="73">
        <v>322</v>
      </c>
      <c r="M42" s="10">
        <v>20</v>
      </c>
    </row>
    <row r="43" spans="1:13" s="8" customFormat="1" ht="11.25" customHeight="1">
      <c r="A43" s="74">
        <v>38</v>
      </c>
      <c r="B43" s="11" t="s">
        <v>195</v>
      </c>
      <c r="C43" s="73">
        <v>1531</v>
      </c>
      <c r="D43" s="73">
        <v>1229</v>
      </c>
      <c r="E43" s="10">
        <v>80.27433050293925</v>
      </c>
      <c r="F43" s="73">
        <v>399</v>
      </c>
      <c r="G43" s="12">
        <v>26.06139777922926</v>
      </c>
      <c r="H43" s="73">
        <v>712</v>
      </c>
      <c r="I43" s="10">
        <v>46.5055519268452</v>
      </c>
      <c r="J43" s="73">
        <v>118</v>
      </c>
      <c r="K43" s="10">
        <v>7.707380796864795</v>
      </c>
      <c r="L43" s="73">
        <v>302</v>
      </c>
      <c r="M43" s="10">
        <v>19.725669497060743</v>
      </c>
    </row>
    <row r="44" spans="1:13" s="8" customFormat="1" ht="11.25" customHeight="1">
      <c r="A44" s="74">
        <v>39</v>
      </c>
      <c r="B44" s="11" t="s">
        <v>157</v>
      </c>
      <c r="C44" s="73">
        <v>176</v>
      </c>
      <c r="D44" s="73">
        <v>154</v>
      </c>
      <c r="E44" s="10">
        <v>87.5</v>
      </c>
      <c r="F44" s="73">
        <v>44</v>
      </c>
      <c r="G44" s="12">
        <v>25</v>
      </c>
      <c r="H44" s="73">
        <v>100</v>
      </c>
      <c r="I44" s="10">
        <v>56.81818181818182</v>
      </c>
      <c r="J44" s="73">
        <v>10</v>
      </c>
      <c r="K44" s="10">
        <v>5.681818181818182</v>
      </c>
      <c r="L44" s="73">
        <v>22</v>
      </c>
      <c r="M44" s="10">
        <v>12.5</v>
      </c>
    </row>
    <row r="45" spans="1:13" s="8" customFormat="1" ht="11.25" customHeight="1">
      <c r="A45" s="74">
        <v>40</v>
      </c>
      <c r="B45" s="11" t="s">
        <v>165</v>
      </c>
      <c r="C45" s="73">
        <v>1489</v>
      </c>
      <c r="D45" s="73">
        <v>1165</v>
      </c>
      <c r="E45" s="10">
        <v>78.24042981867025</v>
      </c>
      <c r="F45" s="73">
        <v>372</v>
      </c>
      <c r="G45" s="12">
        <v>24.98321020819342</v>
      </c>
      <c r="H45" s="73">
        <v>718</v>
      </c>
      <c r="I45" s="10">
        <v>48.22028206850235</v>
      </c>
      <c r="J45" s="73">
        <v>75</v>
      </c>
      <c r="K45" s="10">
        <v>5.0369375419744795</v>
      </c>
      <c r="L45" s="73">
        <v>324</v>
      </c>
      <c r="M45" s="10">
        <v>21.759570181329753</v>
      </c>
    </row>
    <row r="46" spans="1:13" s="8" customFormat="1" ht="11.25" customHeight="1">
      <c r="A46" s="74">
        <v>41</v>
      </c>
      <c r="B46" s="76" t="s">
        <v>199</v>
      </c>
      <c r="C46" s="73">
        <v>1778</v>
      </c>
      <c r="D46" s="73">
        <v>1469</v>
      </c>
      <c r="E46" s="10">
        <v>82.62092238470191</v>
      </c>
      <c r="F46" s="73">
        <v>442</v>
      </c>
      <c r="G46" s="12">
        <v>24.85939257592801</v>
      </c>
      <c r="H46" s="73">
        <v>939</v>
      </c>
      <c r="I46" s="10">
        <v>52.81214848143983</v>
      </c>
      <c r="J46" s="73">
        <v>88</v>
      </c>
      <c r="K46" s="10">
        <v>4.949381327334083</v>
      </c>
      <c r="L46" s="73">
        <v>309</v>
      </c>
      <c r="M46" s="10">
        <v>17.379077615298087</v>
      </c>
    </row>
    <row r="47" spans="1:13" s="8" customFormat="1" ht="11.25" customHeight="1">
      <c r="A47" s="74">
        <v>42</v>
      </c>
      <c r="B47" s="11" t="s">
        <v>160</v>
      </c>
      <c r="C47" s="73">
        <v>203</v>
      </c>
      <c r="D47" s="73">
        <v>173</v>
      </c>
      <c r="E47" s="10">
        <v>85.22167487684729</v>
      </c>
      <c r="F47" s="73">
        <v>50</v>
      </c>
      <c r="G47" s="12">
        <v>24.63054187192118</v>
      </c>
      <c r="H47" s="73">
        <v>109</v>
      </c>
      <c r="I47" s="10">
        <v>53.69458128078818</v>
      </c>
      <c r="J47" s="73">
        <v>14</v>
      </c>
      <c r="K47" s="10">
        <v>6.896551724137931</v>
      </c>
      <c r="L47" s="73">
        <v>30</v>
      </c>
      <c r="M47" s="10">
        <v>14.77832512315271</v>
      </c>
    </row>
    <row r="48" spans="1:13" s="8" customFormat="1" ht="11.25" customHeight="1">
      <c r="A48" s="74">
        <v>43</v>
      </c>
      <c r="B48" s="11" t="s">
        <v>198</v>
      </c>
      <c r="C48" s="73">
        <v>1361</v>
      </c>
      <c r="D48" s="73">
        <v>1063</v>
      </c>
      <c r="E48" s="10">
        <v>78.104335047759</v>
      </c>
      <c r="F48" s="73">
        <v>333</v>
      </c>
      <c r="G48" s="12">
        <v>24.46730345334313</v>
      </c>
      <c r="H48" s="73">
        <v>673</v>
      </c>
      <c r="I48" s="10">
        <v>49.44893460690668</v>
      </c>
      <c r="J48" s="73">
        <v>57</v>
      </c>
      <c r="K48" s="10">
        <v>4.1880969875091845</v>
      </c>
      <c r="L48" s="73">
        <v>298</v>
      </c>
      <c r="M48" s="10">
        <v>21.895664952241</v>
      </c>
    </row>
    <row r="49" spans="1:13" s="8" customFormat="1" ht="11.25" customHeight="1">
      <c r="A49" s="74">
        <v>44</v>
      </c>
      <c r="B49" s="11" t="s">
        <v>152</v>
      </c>
      <c r="C49" s="73">
        <v>223</v>
      </c>
      <c r="D49" s="73">
        <v>215</v>
      </c>
      <c r="E49" s="10">
        <v>96.41255605381166</v>
      </c>
      <c r="F49" s="73">
        <v>54</v>
      </c>
      <c r="G49" s="12">
        <v>24.2152466367713</v>
      </c>
      <c r="H49" s="73">
        <v>150</v>
      </c>
      <c r="I49" s="10">
        <v>67.2645739910314</v>
      </c>
      <c r="J49" s="73">
        <v>11</v>
      </c>
      <c r="K49" s="10">
        <v>4.932735426008969</v>
      </c>
      <c r="L49" s="73">
        <v>8</v>
      </c>
      <c r="M49" s="10">
        <v>3.587443946188341</v>
      </c>
    </row>
    <row r="50" spans="1:13" s="8" customFormat="1" ht="11.25" customHeight="1">
      <c r="A50" s="74">
        <v>45</v>
      </c>
      <c r="B50" s="11" t="s">
        <v>244</v>
      </c>
      <c r="C50" s="73">
        <v>219</v>
      </c>
      <c r="D50" s="73">
        <v>183</v>
      </c>
      <c r="E50" s="10">
        <v>83.56164383561644</v>
      </c>
      <c r="F50" s="73">
        <v>52</v>
      </c>
      <c r="G50" s="12">
        <v>23.74429223744292</v>
      </c>
      <c r="H50" s="73">
        <v>97</v>
      </c>
      <c r="I50" s="10">
        <v>44.29223744292237</v>
      </c>
      <c r="J50" s="73">
        <v>34</v>
      </c>
      <c r="K50" s="10">
        <v>15.52511415525114</v>
      </c>
      <c r="L50" s="73">
        <v>36</v>
      </c>
      <c r="M50" s="10">
        <v>16.43835616438356</v>
      </c>
    </row>
    <row r="51" spans="1:13" s="38" customFormat="1" ht="11.25" customHeight="1">
      <c r="A51" s="74">
        <v>46</v>
      </c>
      <c r="B51" s="11" t="s">
        <v>194</v>
      </c>
      <c r="C51" s="73">
        <v>1539</v>
      </c>
      <c r="D51" s="73">
        <v>1190</v>
      </c>
      <c r="E51" s="10">
        <v>77.32293697205978</v>
      </c>
      <c r="F51" s="73">
        <v>365</v>
      </c>
      <c r="G51" s="12">
        <v>23.716699155295647</v>
      </c>
      <c r="H51" s="73">
        <v>692</v>
      </c>
      <c r="I51" s="10">
        <v>44.964262508122154</v>
      </c>
      <c r="J51" s="73">
        <v>133</v>
      </c>
      <c r="K51" s="10">
        <v>8.641975308641975</v>
      </c>
      <c r="L51" s="73">
        <v>349</v>
      </c>
      <c r="M51" s="10">
        <v>22.67706302794022</v>
      </c>
    </row>
    <row r="52" spans="1:13" s="38" customFormat="1" ht="11.25" customHeight="1">
      <c r="A52" s="74">
        <v>47</v>
      </c>
      <c r="B52" s="11" t="s">
        <v>246</v>
      </c>
      <c r="C52" s="73">
        <v>1497</v>
      </c>
      <c r="D52" s="73">
        <v>1201</v>
      </c>
      <c r="E52" s="10">
        <v>80.22712090848363</v>
      </c>
      <c r="F52" s="73">
        <v>345</v>
      </c>
      <c r="G52" s="12">
        <v>23.04609218436874</v>
      </c>
      <c r="H52" s="73">
        <v>656</v>
      </c>
      <c r="I52" s="10">
        <v>43.820975283901134</v>
      </c>
      <c r="J52" s="73">
        <v>200</v>
      </c>
      <c r="K52" s="10">
        <v>13.360053440213763</v>
      </c>
      <c r="L52" s="73">
        <v>296</v>
      </c>
      <c r="M52" s="10">
        <v>19.772879091516366</v>
      </c>
    </row>
    <row r="53" spans="1:13" s="8" customFormat="1" ht="11.25" customHeight="1">
      <c r="A53" s="74">
        <v>48</v>
      </c>
      <c r="B53" s="11" t="s">
        <v>245</v>
      </c>
      <c r="C53" s="73">
        <v>1482</v>
      </c>
      <c r="D53" s="73">
        <v>1209</v>
      </c>
      <c r="E53" s="10">
        <v>81.57894736842105</v>
      </c>
      <c r="F53" s="73">
        <v>333</v>
      </c>
      <c r="G53" s="12">
        <v>22.469635627530366</v>
      </c>
      <c r="H53" s="73">
        <v>785</v>
      </c>
      <c r="I53" s="10">
        <v>52.9689608636977</v>
      </c>
      <c r="J53" s="73">
        <v>91</v>
      </c>
      <c r="K53" s="10">
        <v>6.140350877192982</v>
      </c>
      <c r="L53" s="73">
        <v>273</v>
      </c>
      <c r="M53" s="10">
        <v>18.421052631578945</v>
      </c>
    </row>
    <row r="54" spans="1:13" s="8" customFormat="1" ht="11.25" customHeight="1">
      <c r="A54" s="74">
        <v>49</v>
      </c>
      <c r="B54" s="11" t="s">
        <v>197</v>
      </c>
      <c r="C54" s="73">
        <v>1422</v>
      </c>
      <c r="D54" s="73">
        <v>1050</v>
      </c>
      <c r="E54" s="10">
        <v>73.83966244725738</v>
      </c>
      <c r="F54" s="73">
        <v>311</v>
      </c>
      <c r="G54" s="12">
        <v>21.870604781997187</v>
      </c>
      <c r="H54" s="73">
        <v>619</v>
      </c>
      <c r="I54" s="10">
        <v>43.53023909985935</v>
      </c>
      <c r="J54" s="73">
        <v>120</v>
      </c>
      <c r="K54" s="10">
        <v>8.438818565400844</v>
      </c>
      <c r="L54" s="73">
        <v>372</v>
      </c>
      <c r="M54" s="10">
        <v>26.160337552742618</v>
      </c>
    </row>
    <row r="55" spans="1:13" s="75" customFormat="1" ht="11.25" customHeight="1">
      <c r="A55" s="74">
        <v>50</v>
      </c>
      <c r="B55" s="11" t="s">
        <v>145</v>
      </c>
      <c r="C55" s="73">
        <v>966</v>
      </c>
      <c r="D55" s="73">
        <v>780</v>
      </c>
      <c r="E55" s="10">
        <v>80.74534161490683</v>
      </c>
      <c r="F55" s="73">
        <v>207</v>
      </c>
      <c r="G55" s="12">
        <v>21.428571428571427</v>
      </c>
      <c r="H55" s="73">
        <v>474</v>
      </c>
      <c r="I55" s="10">
        <v>49.06832298136646</v>
      </c>
      <c r="J55" s="73">
        <v>99</v>
      </c>
      <c r="K55" s="10">
        <v>10.248447204968944</v>
      </c>
      <c r="L55" s="73">
        <v>186</v>
      </c>
      <c r="M55" s="10">
        <v>19.25465838509317</v>
      </c>
    </row>
    <row r="56" spans="1:13" s="75" customFormat="1" ht="11.25" customHeight="1">
      <c r="A56" s="74">
        <v>51</v>
      </c>
      <c r="B56" s="11" t="s">
        <v>155</v>
      </c>
      <c r="C56" s="73">
        <v>537</v>
      </c>
      <c r="D56" s="73">
        <v>477</v>
      </c>
      <c r="E56" s="10">
        <v>88.8268156424581</v>
      </c>
      <c r="F56" s="73">
        <v>109</v>
      </c>
      <c r="G56" s="12">
        <v>20.297951582867785</v>
      </c>
      <c r="H56" s="73">
        <v>329</v>
      </c>
      <c r="I56" s="10">
        <v>61.26629422718808</v>
      </c>
      <c r="J56" s="73">
        <v>39</v>
      </c>
      <c r="K56" s="10">
        <v>7.262569832402235</v>
      </c>
      <c r="L56" s="73">
        <v>60</v>
      </c>
      <c r="M56" s="10">
        <v>11.1731843575419</v>
      </c>
    </row>
    <row r="57" spans="1:13" s="8" customFormat="1" ht="11.25" customHeight="1">
      <c r="A57" s="74">
        <v>52</v>
      </c>
      <c r="B57" s="11" t="s">
        <v>169</v>
      </c>
      <c r="C57" s="73">
        <v>252</v>
      </c>
      <c r="D57" s="73">
        <v>231</v>
      </c>
      <c r="E57" s="10">
        <v>91.66666666666666</v>
      </c>
      <c r="F57" s="73">
        <v>51</v>
      </c>
      <c r="G57" s="12">
        <v>20.238095238095237</v>
      </c>
      <c r="H57" s="73">
        <v>168</v>
      </c>
      <c r="I57" s="10">
        <v>66.66666666666666</v>
      </c>
      <c r="J57" s="73">
        <v>12</v>
      </c>
      <c r="K57" s="10">
        <v>4.761904761904762</v>
      </c>
      <c r="L57" s="73">
        <v>21</v>
      </c>
      <c r="M57" s="10">
        <v>8.333333333333332</v>
      </c>
    </row>
    <row r="58" spans="1:13" s="8" customFormat="1" ht="11.25" customHeight="1">
      <c r="A58" s="74">
        <v>53</v>
      </c>
      <c r="B58" s="11" t="s">
        <v>154</v>
      </c>
      <c r="C58" s="73">
        <v>224</v>
      </c>
      <c r="D58" s="73">
        <v>207</v>
      </c>
      <c r="E58" s="10">
        <v>92.41071428571429</v>
      </c>
      <c r="F58" s="73">
        <v>45</v>
      </c>
      <c r="G58" s="12">
        <v>20.089285714285715</v>
      </c>
      <c r="H58" s="73">
        <v>157</v>
      </c>
      <c r="I58" s="10">
        <v>70.08928571428571</v>
      </c>
      <c r="J58" s="73">
        <v>5</v>
      </c>
      <c r="K58" s="10">
        <v>2.232142857142857</v>
      </c>
      <c r="L58" s="73">
        <v>17</v>
      </c>
      <c r="M58" s="10">
        <v>7.5892857142857135</v>
      </c>
    </row>
    <row r="59" spans="1:13" s="8" customFormat="1" ht="11.25" customHeight="1">
      <c r="A59" s="74">
        <v>54</v>
      </c>
      <c r="B59" s="11" t="s">
        <v>146</v>
      </c>
      <c r="C59" s="73">
        <v>757</v>
      </c>
      <c r="D59" s="73">
        <v>582</v>
      </c>
      <c r="E59" s="10">
        <v>76.88243064729194</v>
      </c>
      <c r="F59" s="73">
        <v>148</v>
      </c>
      <c r="G59" s="12">
        <v>19.550858652575958</v>
      </c>
      <c r="H59" s="73">
        <v>405</v>
      </c>
      <c r="I59" s="10">
        <v>53.5006605019815</v>
      </c>
      <c r="J59" s="73">
        <v>29</v>
      </c>
      <c r="K59" s="10">
        <v>3.830911492734478</v>
      </c>
      <c r="L59" s="73">
        <v>175</v>
      </c>
      <c r="M59" s="10">
        <v>23.11756935270806</v>
      </c>
    </row>
    <row r="60" spans="1:13" s="8" customFormat="1" ht="11.25" customHeight="1">
      <c r="A60" s="74">
        <v>55</v>
      </c>
      <c r="B60" s="11" t="s">
        <v>153</v>
      </c>
      <c r="C60" s="73">
        <v>229</v>
      </c>
      <c r="D60" s="73">
        <v>200</v>
      </c>
      <c r="E60" s="10">
        <v>87.33624454148472</v>
      </c>
      <c r="F60" s="73">
        <v>44</v>
      </c>
      <c r="G60" s="12">
        <v>19.213973799126638</v>
      </c>
      <c r="H60" s="73">
        <v>127</v>
      </c>
      <c r="I60" s="10">
        <v>55.45851528384279</v>
      </c>
      <c r="J60" s="73">
        <v>29</v>
      </c>
      <c r="K60" s="10">
        <v>12.663755458515283</v>
      </c>
      <c r="L60" s="73">
        <v>29</v>
      </c>
      <c r="M60" s="10">
        <v>12.663755458515283</v>
      </c>
    </row>
    <row r="61" spans="1:13" s="8" customFormat="1" ht="11.25" customHeight="1">
      <c r="A61" s="74">
        <v>56</v>
      </c>
      <c r="B61" s="11" t="s">
        <v>151</v>
      </c>
      <c r="C61" s="73">
        <v>169</v>
      </c>
      <c r="D61" s="73">
        <v>144</v>
      </c>
      <c r="E61" s="10">
        <v>85.20710059171599</v>
      </c>
      <c r="F61" s="73">
        <v>31</v>
      </c>
      <c r="G61" s="12">
        <v>18.34319526627219</v>
      </c>
      <c r="H61" s="73">
        <v>97</v>
      </c>
      <c r="I61" s="10">
        <v>57.396449704142015</v>
      </c>
      <c r="J61" s="73">
        <v>16</v>
      </c>
      <c r="K61" s="10">
        <v>9.467455621301776</v>
      </c>
      <c r="L61" s="73">
        <v>25</v>
      </c>
      <c r="M61" s="10">
        <v>14.792899408284024</v>
      </c>
    </row>
    <row r="62" spans="1:13" s="8" customFormat="1" ht="11.25" customHeight="1">
      <c r="A62" s="74">
        <v>57</v>
      </c>
      <c r="B62" s="11" t="s">
        <v>158</v>
      </c>
      <c r="C62" s="73">
        <v>1212</v>
      </c>
      <c r="D62" s="73">
        <v>1132</v>
      </c>
      <c r="E62" s="10">
        <v>93.3993399339934</v>
      </c>
      <c r="F62" s="73">
        <v>213</v>
      </c>
      <c r="G62" s="12">
        <v>17.574257425742573</v>
      </c>
      <c r="H62" s="73">
        <v>849</v>
      </c>
      <c r="I62" s="10">
        <v>70.04950495049505</v>
      </c>
      <c r="J62" s="73">
        <v>70</v>
      </c>
      <c r="K62" s="10">
        <v>5.775577557755775</v>
      </c>
      <c r="L62" s="73">
        <v>80</v>
      </c>
      <c r="M62" s="10">
        <v>6.6006600660066</v>
      </c>
    </row>
    <row r="63" spans="1:13" s="75" customFormat="1" ht="11.25" customHeight="1">
      <c r="A63" s="74">
        <v>58</v>
      </c>
      <c r="B63" s="11" t="s">
        <v>175</v>
      </c>
      <c r="C63" s="73">
        <v>114</v>
      </c>
      <c r="D63" s="73">
        <v>100</v>
      </c>
      <c r="E63" s="10">
        <v>87.71929824561403</v>
      </c>
      <c r="F63" s="73">
        <v>20</v>
      </c>
      <c r="G63" s="12">
        <v>17.543859649122805</v>
      </c>
      <c r="H63" s="73">
        <v>66</v>
      </c>
      <c r="I63" s="10">
        <v>57.89473684210527</v>
      </c>
      <c r="J63" s="73">
        <v>14</v>
      </c>
      <c r="K63" s="10">
        <v>12.280701754385964</v>
      </c>
      <c r="L63" s="73">
        <v>14</v>
      </c>
      <c r="M63" s="10">
        <v>12.280701754385964</v>
      </c>
    </row>
    <row r="64" spans="1:13" s="38" customFormat="1" ht="11.25" customHeight="1">
      <c r="A64" s="74">
        <v>59</v>
      </c>
      <c r="B64" s="11" t="s">
        <v>148</v>
      </c>
      <c r="C64" s="73">
        <v>152</v>
      </c>
      <c r="D64" s="73">
        <v>132</v>
      </c>
      <c r="E64" s="10">
        <v>86.8421052631579</v>
      </c>
      <c r="F64" s="73">
        <v>23</v>
      </c>
      <c r="G64" s="12">
        <v>15.131578947368421</v>
      </c>
      <c r="H64" s="73">
        <v>91</v>
      </c>
      <c r="I64" s="10">
        <v>59.86842105263158</v>
      </c>
      <c r="J64" s="73">
        <v>18</v>
      </c>
      <c r="K64" s="10">
        <v>11.842105263157894</v>
      </c>
      <c r="L64" s="73">
        <v>20</v>
      </c>
      <c r="M64" s="10">
        <v>13.157894736842104</v>
      </c>
    </row>
    <row r="65" spans="1:13" s="38" customFormat="1" ht="11.25" customHeight="1">
      <c r="A65" s="74">
        <v>60</v>
      </c>
      <c r="B65" s="11" t="s">
        <v>189</v>
      </c>
      <c r="C65" s="73">
        <v>204</v>
      </c>
      <c r="D65" s="73">
        <v>196</v>
      </c>
      <c r="E65" s="10">
        <v>96.07843137254902</v>
      </c>
      <c r="F65" s="73">
        <v>20</v>
      </c>
      <c r="G65" s="12">
        <v>9.803921568627452</v>
      </c>
      <c r="H65" s="73">
        <v>161</v>
      </c>
      <c r="I65" s="10">
        <v>78.92156862745098</v>
      </c>
      <c r="J65" s="73">
        <v>15</v>
      </c>
      <c r="K65" s="10">
        <v>7.352941176470589</v>
      </c>
      <c r="L65" s="73">
        <v>8</v>
      </c>
      <c r="M65" s="10">
        <v>3.9215686274509802</v>
      </c>
    </row>
    <row r="66" spans="1:13" s="8" customFormat="1" ht="11.25" customHeight="1">
      <c r="A66" s="74">
        <v>61</v>
      </c>
      <c r="B66" s="11" t="s">
        <v>147</v>
      </c>
      <c r="C66" s="16">
        <v>173</v>
      </c>
      <c r="D66" s="16">
        <v>147</v>
      </c>
      <c r="E66" s="17">
        <v>84.97109826589595</v>
      </c>
      <c r="F66" s="73">
        <v>14</v>
      </c>
      <c r="G66" s="12">
        <v>8.092485549132949</v>
      </c>
      <c r="H66" s="73">
        <v>111</v>
      </c>
      <c r="I66" s="10">
        <v>64.16184971098265</v>
      </c>
      <c r="J66" s="73">
        <v>22</v>
      </c>
      <c r="K66" s="10">
        <v>12.716763005780345</v>
      </c>
      <c r="L66" s="73">
        <v>26</v>
      </c>
      <c r="M66" s="10">
        <v>15.028901734104046</v>
      </c>
    </row>
    <row r="67" spans="1:13" s="8" customFormat="1" ht="11.25" customHeight="1">
      <c r="A67" s="221" t="s">
        <v>200</v>
      </c>
      <c r="B67" s="222"/>
      <c r="C67" s="48">
        <f>SUM(C5:C66)</f>
        <v>38455</v>
      </c>
      <c r="D67" s="48">
        <f>SUM(D5:D66)</f>
        <v>32016</v>
      </c>
      <c r="E67" s="12">
        <f>D67/C67*100</f>
        <v>83.25575347809128</v>
      </c>
      <c r="F67" s="48">
        <f>SUM(F5:F66)</f>
        <v>10768</v>
      </c>
      <c r="G67" s="12">
        <f>F67/C67*100</f>
        <v>28.00156026524509</v>
      </c>
      <c r="H67" s="48">
        <f>SUM(H5:H66)</f>
        <v>18382</v>
      </c>
      <c r="I67" s="12">
        <f>H67/C67*100</f>
        <v>47.80132622545833</v>
      </c>
      <c r="J67" s="48">
        <f>SUM(J5:J66)</f>
        <v>2866</v>
      </c>
      <c r="K67" s="12">
        <f>J67/C67*100</f>
        <v>7.452866987387856</v>
      </c>
      <c r="L67" s="48">
        <f>SUM(L5:L66)</f>
        <v>6439</v>
      </c>
      <c r="M67" s="12">
        <f>L67/C67*100</f>
        <v>16.744246521908725</v>
      </c>
    </row>
    <row r="69" ht="12.75">
      <c r="B69" s="5" t="s">
        <v>335</v>
      </c>
    </row>
  </sheetData>
  <sheetProtection/>
  <mergeCells count="11">
    <mergeCell ref="J3:K3"/>
    <mergeCell ref="A67:B67"/>
    <mergeCell ref="A1:M1"/>
    <mergeCell ref="A2:A4"/>
    <mergeCell ref="B2:B4"/>
    <mergeCell ref="C2:C4"/>
    <mergeCell ref="D2:E3"/>
    <mergeCell ref="F2:K2"/>
    <mergeCell ref="L2:M3"/>
    <mergeCell ref="F3:G3"/>
    <mergeCell ref="H3:I3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5" customWidth="1"/>
    <col min="2" max="2" width="18.421875" style="5" customWidth="1"/>
    <col min="3" max="3" width="10.140625" style="5" customWidth="1"/>
    <col min="4" max="4" width="6.7109375" style="5" customWidth="1"/>
    <col min="5" max="5" width="8.421875" style="5" customWidth="1"/>
    <col min="6" max="13" width="6.7109375" style="5" customWidth="1"/>
    <col min="14" max="16384" width="9.140625" style="5" customWidth="1"/>
  </cols>
  <sheetData>
    <row r="1" spans="1:13" ht="51.75" customHeight="1">
      <c r="A1" s="210" t="s">
        <v>354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s="37" customFormat="1" ht="24" customHeight="1">
      <c r="A2" s="157" t="s">
        <v>0</v>
      </c>
      <c r="B2" s="157" t="s">
        <v>358</v>
      </c>
      <c r="C2" s="157" t="s">
        <v>141</v>
      </c>
      <c r="D2" s="157" t="s">
        <v>142</v>
      </c>
      <c r="E2" s="157"/>
      <c r="F2" s="157" t="s">
        <v>1</v>
      </c>
      <c r="G2" s="157"/>
      <c r="H2" s="157"/>
      <c r="I2" s="157"/>
      <c r="J2" s="157"/>
      <c r="K2" s="157"/>
      <c r="L2" s="152" t="s">
        <v>201</v>
      </c>
      <c r="M2" s="153"/>
    </row>
    <row r="3" spans="1:13" s="37" customFormat="1" ht="17.25" customHeight="1">
      <c r="A3" s="157"/>
      <c r="B3" s="157"/>
      <c r="C3" s="157"/>
      <c r="D3" s="157"/>
      <c r="E3" s="157"/>
      <c r="F3" s="157" t="s">
        <v>2</v>
      </c>
      <c r="G3" s="157"/>
      <c r="H3" s="157" t="s">
        <v>3</v>
      </c>
      <c r="I3" s="157"/>
      <c r="J3" s="157" t="s">
        <v>4</v>
      </c>
      <c r="K3" s="157"/>
      <c r="L3" s="154"/>
      <c r="M3" s="155"/>
    </row>
    <row r="4" spans="1:13" s="37" customFormat="1" ht="21" customHeight="1">
      <c r="A4" s="157"/>
      <c r="B4" s="157"/>
      <c r="C4" s="157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75" customFormat="1" ht="11.25" customHeight="1">
      <c r="A5" s="85">
        <v>1</v>
      </c>
      <c r="B5" s="11" t="s">
        <v>152</v>
      </c>
      <c r="C5" s="73">
        <v>223</v>
      </c>
      <c r="D5" s="73">
        <v>215</v>
      </c>
      <c r="E5" s="12">
        <v>96.41255605381166</v>
      </c>
      <c r="F5" s="73">
        <v>54</v>
      </c>
      <c r="G5" s="10">
        <v>24.2152466367713</v>
      </c>
      <c r="H5" s="73">
        <v>150</v>
      </c>
      <c r="I5" s="10">
        <v>67.2645739910314</v>
      </c>
      <c r="J5" s="73">
        <v>11</v>
      </c>
      <c r="K5" s="10">
        <v>4.932735426008969</v>
      </c>
      <c r="L5" s="73">
        <v>8</v>
      </c>
      <c r="M5" s="10">
        <v>3.587443946188341</v>
      </c>
    </row>
    <row r="6" spans="1:13" s="8" customFormat="1" ht="11.25" customHeight="1">
      <c r="A6" s="85">
        <v>2</v>
      </c>
      <c r="B6" s="11" t="s">
        <v>189</v>
      </c>
      <c r="C6" s="73">
        <v>204</v>
      </c>
      <c r="D6" s="73">
        <v>196</v>
      </c>
      <c r="E6" s="12">
        <v>96.07843137254902</v>
      </c>
      <c r="F6" s="73">
        <v>20</v>
      </c>
      <c r="G6" s="10">
        <v>9.803921568627452</v>
      </c>
      <c r="H6" s="73">
        <v>161</v>
      </c>
      <c r="I6" s="10">
        <v>78.92156862745098</v>
      </c>
      <c r="J6" s="73">
        <v>15</v>
      </c>
      <c r="K6" s="10">
        <v>7.352941176470589</v>
      </c>
      <c r="L6" s="73">
        <v>8</v>
      </c>
      <c r="M6" s="10">
        <v>3.9215686274509802</v>
      </c>
    </row>
    <row r="7" spans="1:13" s="8" customFormat="1" ht="11.25" customHeight="1">
      <c r="A7" s="85">
        <v>3</v>
      </c>
      <c r="B7" s="11" t="s">
        <v>172</v>
      </c>
      <c r="C7" s="73">
        <v>253</v>
      </c>
      <c r="D7" s="73">
        <v>240</v>
      </c>
      <c r="E7" s="12">
        <v>94.86166007905138</v>
      </c>
      <c r="F7" s="73">
        <v>88</v>
      </c>
      <c r="G7" s="10">
        <v>34.78260869565217</v>
      </c>
      <c r="H7" s="73">
        <v>139</v>
      </c>
      <c r="I7" s="10">
        <v>54.9407114624506</v>
      </c>
      <c r="J7" s="73">
        <v>13</v>
      </c>
      <c r="K7" s="10">
        <v>5.138339920948617</v>
      </c>
      <c r="L7" s="73">
        <v>13</v>
      </c>
      <c r="M7" s="10">
        <v>5.138339920948617</v>
      </c>
    </row>
    <row r="8" spans="1:13" s="8" customFormat="1" ht="11.25" customHeight="1">
      <c r="A8" s="85">
        <v>4</v>
      </c>
      <c r="B8" s="11" t="s">
        <v>164</v>
      </c>
      <c r="C8" s="73">
        <v>138</v>
      </c>
      <c r="D8" s="73">
        <v>130</v>
      </c>
      <c r="E8" s="12">
        <v>94.20289855072464</v>
      </c>
      <c r="F8" s="73">
        <v>37</v>
      </c>
      <c r="G8" s="10">
        <v>26.811594202898554</v>
      </c>
      <c r="H8" s="73">
        <v>89</v>
      </c>
      <c r="I8" s="10">
        <v>64.4927536231884</v>
      </c>
      <c r="J8" s="73">
        <v>4</v>
      </c>
      <c r="K8" s="10">
        <v>2.898550724637681</v>
      </c>
      <c r="L8" s="73">
        <v>8</v>
      </c>
      <c r="M8" s="10">
        <v>5.797101449275362</v>
      </c>
    </row>
    <row r="9" spans="1:13" s="8" customFormat="1" ht="11.25" customHeight="1">
      <c r="A9" s="85">
        <v>5</v>
      </c>
      <c r="B9" s="11" t="s">
        <v>179</v>
      </c>
      <c r="C9" s="73">
        <v>271</v>
      </c>
      <c r="D9" s="73">
        <v>254</v>
      </c>
      <c r="E9" s="12">
        <v>93.72693726937268</v>
      </c>
      <c r="F9" s="73">
        <v>106</v>
      </c>
      <c r="G9" s="10">
        <v>39.11439114391143</v>
      </c>
      <c r="H9" s="73">
        <v>132</v>
      </c>
      <c r="I9" s="10">
        <v>48.708487084870846</v>
      </c>
      <c r="J9" s="73">
        <v>16</v>
      </c>
      <c r="K9" s="10">
        <v>5.904059040590406</v>
      </c>
      <c r="L9" s="73">
        <v>17</v>
      </c>
      <c r="M9" s="10">
        <v>6.273062730627306</v>
      </c>
    </row>
    <row r="10" spans="1:13" s="8" customFormat="1" ht="11.25" customHeight="1">
      <c r="A10" s="85">
        <v>6</v>
      </c>
      <c r="B10" s="11" t="s">
        <v>173</v>
      </c>
      <c r="C10" s="73">
        <v>249</v>
      </c>
      <c r="D10" s="73">
        <v>233</v>
      </c>
      <c r="E10" s="12">
        <v>93.57429718875501</v>
      </c>
      <c r="F10" s="73">
        <v>78</v>
      </c>
      <c r="G10" s="10">
        <v>31.32530120481928</v>
      </c>
      <c r="H10" s="73">
        <v>153</v>
      </c>
      <c r="I10" s="10">
        <v>61.44578313253012</v>
      </c>
      <c r="J10" s="73">
        <v>2</v>
      </c>
      <c r="K10" s="10">
        <v>0.8032128514056224</v>
      </c>
      <c r="L10" s="73">
        <v>16</v>
      </c>
      <c r="M10" s="10">
        <v>6.425702811244979</v>
      </c>
    </row>
    <row r="11" spans="1:13" s="8" customFormat="1" ht="11.25" customHeight="1">
      <c r="A11" s="85">
        <v>7</v>
      </c>
      <c r="B11" s="11" t="s">
        <v>158</v>
      </c>
      <c r="C11" s="73">
        <v>1212</v>
      </c>
      <c r="D11" s="73">
        <v>1132</v>
      </c>
      <c r="E11" s="12">
        <v>93.3993399339934</v>
      </c>
      <c r="F11" s="73">
        <v>213</v>
      </c>
      <c r="G11" s="10">
        <v>17.574257425742573</v>
      </c>
      <c r="H11" s="73">
        <v>849</v>
      </c>
      <c r="I11" s="10">
        <v>70.04950495049505</v>
      </c>
      <c r="J11" s="73">
        <v>70</v>
      </c>
      <c r="K11" s="10">
        <v>5.775577557755775</v>
      </c>
      <c r="L11" s="73">
        <v>80</v>
      </c>
      <c r="M11" s="10">
        <v>6.6006600660066</v>
      </c>
    </row>
    <row r="12" spans="1:13" s="8" customFormat="1" ht="11.25" customHeight="1">
      <c r="A12" s="85">
        <v>8</v>
      </c>
      <c r="B12" s="11" t="s">
        <v>143</v>
      </c>
      <c r="C12" s="73">
        <v>329</v>
      </c>
      <c r="D12" s="73">
        <v>307</v>
      </c>
      <c r="E12" s="12">
        <v>93.3130699088146</v>
      </c>
      <c r="F12" s="73">
        <v>94</v>
      </c>
      <c r="G12" s="10">
        <v>28.57142857142857</v>
      </c>
      <c r="H12" s="73">
        <v>183</v>
      </c>
      <c r="I12" s="10">
        <v>55.62310030395137</v>
      </c>
      <c r="J12" s="73">
        <v>30</v>
      </c>
      <c r="K12" s="10">
        <v>9.118541033434651</v>
      </c>
      <c r="L12" s="73">
        <v>22</v>
      </c>
      <c r="M12" s="10">
        <v>6.68693009118541</v>
      </c>
    </row>
    <row r="13" spans="1:13" s="8" customFormat="1" ht="11.25" customHeight="1">
      <c r="A13" s="85">
        <v>9</v>
      </c>
      <c r="B13" s="11" t="s">
        <v>154</v>
      </c>
      <c r="C13" s="73">
        <v>224</v>
      </c>
      <c r="D13" s="73">
        <v>207</v>
      </c>
      <c r="E13" s="12">
        <v>92.41071428571429</v>
      </c>
      <c r="F13" s="73">
        <v>45</v>
      </c>
      <c r="G13" s="10">
        <v>20.089285714285715</v>
      </c>
      <c r="H13" s="73">
        <v>157</v>
      </c>
      <c r="I13" s="10">
        <v>70.08928571428571</v>
      </c>
      <c r="J13" s="73">
        <v>5</v>
      </c>
      <c r="K13" s="10">
        <v>2.232142857142857</v>
      </c>
      <c r="L13" s="73">
        <v>17</v>
      </c>
      <c r="M13" s="10">
        <v>7.5892857142857135</v>
      </c>
    </row>
    <row r="14" spans="1:13" s="8" customFormat="1" ht="11.25" customHeight="1">
      <c r="A14" s="85">
        <v>10</v>
      </c>
      <c r="B14" s="11" t="s">
        <v>163</v>
      </c>
      <c r="C14" s="73">
        <v>252</v>
      </c>
      <c r="D14" s="73">
        <v>231</v>
      </c>
      <c r="E14" s="12">
        <v>91.66666666666666</v>
      </c>
      <c r="F14" s="73">
        <v>83</v>
      </c>
      <c r="G14" s="10">
        <v>32.93650793650794</v>
      </c>
      <c r="H14" s="73">
        <v>142</v>
      </c>
      <c r="I14" s="10">
        <v>56.34920634920635</v>
      </c>
      <c r="J14" s="73">
        <v>6</v>
      </c>
      <c r="K14" s="10">
        <v>2.380952380952381</v>
      </c>
      <c r="L14" s="73">
        <v>21</v>
      </c>
      <c r="M14" s="10">
        <v>8.333333333333332</v>
      </c>
    </row>
    <row r="15" spans="1:13" s="8" customFormat="1" ht="11.25" customHeight="1">
      <c r="A15" s="85">
        <v>11</v>
      </c>
      <c r="B15" s="11" t="s">
        <v>169</v>
      </c>
      <c r="C15" s="73">
        <v>252</v>
      </c>
      <c r="D15" s="73">
        <v>231</v>
      </c>
      <c r="E15" s="12">
        <v>91.66666666666666</v>
      </c>
      <c r="F15" s="73">
        <v>51</v>
      </c>
      <c r="G15" s="10">
        <v>20.238095238095237</v>
      </c>
      <c r="H15" s="73">
        <v>168</v>
      </c>
      <c r="I15" s="10">
        <v>66.66666666666666</v>
      </c>
      <c r="J15" s="73">
        <v>12</v>
      </c>
      <c r="K15" s="10">
        <v>4.761904761904762</v>
      </c>
      <c r="L15" s="73">
        <v>21</v>
      </c>
      <c r="M15" s="10">
        <v>8.333333333333332</v>
      </c>
    </row>
    <row r="16" spans="1:13" s="8" customFormat="1" ht="11.25" customHeight="1">
      <c r="A16" s="85">
        <v>12</v>
      </c>
      <c r="B16" s="11" t="s">
        <v>161</v>
      </c>
      <c r="C16" s="73">
        <v>134</v>
      </c>
      <c r="D16" s="73">
        <v>121</v>
      </c>
      <c r="E16" s="12">
        <v>90.29850746268657</v>
      </c>
      <c r="F16" s="73">
        <v>43</v>
      </c>
      <c r="G16" s="10">
        <v>32.08955223880597</v>
      </c>
      <c r="H16" s="73">
        <v>53</v>
      </c>
      <c r="I16" s="10">
        <v>39.55223880597015</v>
      </c>
      <c r="J16" s="73">
        <v>25</v>
      </c>
      <c r="K16" s="10">
        <v>18.65671641791045</v>
      </c>
      <c r="L16" s="73">
        <v>13</v>
      </c>
      <c r="M16" s="10">
        <v>9.701492537313433</v>
      </c>
    </row>
    <row r="17" spans="1:13" s="8" customFormat="1" ht="11.25" customHeight="1">
      <c r="A17" s="85">
        <v>13</v>
      </c>
      <c r="B17" s="11" t="s">
        <v>166</v>
      </c>
      <c r="C17" s="73">
        <v>318</v>
      </c>
      <c r="D17" s="73">
        <v>287</v>
      </c>
      <c r="E17" s="12">
        <v>90.25157232704403</v>
      </c>
      <c r="F17" s="73">
        <v>94</v>
      </c>
      <c r="G17" s="10">
        <v>29.559748427672954</v>
      </c>
      <c r="H17" s="73">
        <v>157</v>
      </c>
      <c r="I17" s="10">
        <v>49.37106918238994</v>
      </c>
      <c r="J17" s="73">
        <v>36</v>
      </c>
      <c r="K17" s="10">
        <v>11.320754716981133</v>
      </c>
      <c r="L17" s="73">
        <v>31</v>
      </c>
      <c r="M17" s="10">
        <v>9.748427672955975</v>
      </c>
    </row>
    <row r="18" spans="1:13" s="8" customFormat="1" ht="11.25" customHeight="1">
      <c r="A18" s="85">
        <v>14</v>
      </c>
      <c r="B18" s="11" t="s">
        <v>174</v>
      </c>
      <c r="C18" s="73">
        <v>127</v>
      </c>
      <c r="D18" s="73">
        <v>114</v>
      </c>
      <c r="E18" s="12">
        <v>89.76377952755905</v>
      </c>
      <c r="F18" s="73">
        <v>49</v>
      </c>
      <c r="G18" s="10">
        <v>38.582677165354326</v>
      </c>
      <c r="H18" s="73">
        <v>62</v>
      </c>
      <c r="I18" s="10">
        <v>48.818897637795274</v>
      </c>
      <c r="J18" s="73">
        <v>3</v>
      </c>
      <c r="K18" s="10">
        <v>2.3622047244094486</v>
      </c>
      <c r="L18" s="73">
        <v>13</v>
      </c>
      <c r="M18" s="10">
        <v>10.236220472440944</v>
      </c>
    </row>
    <row r="19" spans="1:13" s="8" customFormat="1" ht="11.25" customHeight="1">
      <c r="A19" s="85">
        <v>15</v>
      </c>
      <c r="B19" s="11" t="s">
        <v>149</v>
      </c>
      <c r="C19" s="73">
        <v>191</v>
      </c>
      <c r="D19" s="73">
        <v>171</v>
      </c>
      <c r="E19" s="12">
        <v>89.52879581151832</v>
      </c>
      <c r="F19" s="73">
        <v>78</v>
      </c>
      <c r="G19" s="10">
        <v>40.83769633507853</v>
      </c>
      <c r="H19" s="73">
        <v>84</v>
      </c>
      <c r="I19" s="10">
        <v>43.97905759162304</v>
      </c>
      <c r="J19" s="73">
        <v>9</v>
      </c>
      <c r="K19" s="10">
        <v>4.712041884816754</v>
      </c>
      <c r="L19" s="73">
        <v>20</v>
      </c>
      <c r="M19" s="10">
        <v>10.471204188481675</v>
      </c>
    </row>
    <row r="20" spans="1:13" s="8" customFormat="1" ht="11.25" customHeight="1">
      <c r="A20" s="85">
        <v>16</v>
      </c>
      <c r="B20" s="11" t="s">
        <v>144</v>
      </c>
      <c r="C20" s="73">
        <v>526</v>
      </c>
      <c r="D20" s="73">
        <v>469</v>
      </c>
      <c r="E20" s="12">
        <v>89.16349809885932</v>
      </c>
      <c r="F20" s="73">
        <v>182</v>
      </c>
      <c r="G20" s="10">
        <v>34.60076045627377</v>
      </c>
      <c r="H20" s="73">
        <v>259</v>
      </c>
      <c r="I20" s="10">
        <v>49.23954372623574</v>
      </c>
      <c r="J20" s="73">
        <v>28</v>
      </c>
      <c r="K20" s="10">
        <v>5.323193916349809</v>
      </c>
      <c r="L20" s="73">
        <v>57</v>
      </c>
      <c r="M20" s="10">
        <v>10.836501901140684</v>
      </c>
    </row>
    <row r="21" spans="1:13" s="8" customFormat="1" ht="11.25" customHeight="1">
      <c r="A21" s="85">
        <v>17</v>
      </c>
      <c r="B21" s="11" t="s">
        <v>155</v>
      </c>
      <c r="C21" s="73">
        <v>537</v>
      </c>
      <c r="D21" s="73">
        <v>477</v>
      </c>
      <c r="E21" s="12">
        <v>88.8268156424581</v>
      </c>
      <c r="F21" s="73">
        <v>109</v>
      </c>
      <c r="G21" s="10">
        <v>20.297951582867785</v>
      </c>
      <c r="H21" s="73">
        <v>329</v>
      </c>
      <c r="I21" s="10">
        <v>61.26629422718808</v>
      </c>
      <c r="J21" s="73">
        <v>39</v>
      </c>
      <c r="K21" s="10">
        <v>7.262569832402235</v>
      </c>
      <c r="L21" s="73">
        <v>60</v>
      </c>
      <c r="M21" s="10">
        <v>11.1731843575419</v>
      </c>
    </row>
    <row r="22" spans="1:13" s="8" customFormat="1" ht="11.25" customHeight="1">
      <c r="A22" s="85">
        <v>18</v>
      </c>
      <c r="B22" s="11" t="s">
        <v>162</v>
      </c>
      <c r="C22" s="73">
        <v>248</v>
      </c>
      <c r="D22" s="73">
        <v>220</v>
      </c>
      <c r="E22" s="12">
        <v>88.70967741935483</v>
      </c>
      <c r="F22" s="73">
        <v>81</v>
      </c>
      <c r="G22" s="10">
        <v>32.66129032258064</v>
      </c>
      <c r="H22" s="73">
        <v>123</v>
      </c>
      <c r="I22" s="10">
        <v>49.596774193548384</v>
      </c>
      <c r="J22" s="73">
        <v>16</v>
      </c>
      <c r="K22" s="10">
        <v>6.451612903225806</v>
      </c>
      <c r="L22" s="73">
        <v>28</v>
      </c>
      <c r="M22" s="10">
        <v>11.29032258064516</v>
      </c>
    </row>
    <row r="23" spans="1:13" s="8" customFormat="1" ht="11.25" customHeight="1">
      <c r="A23" s="85">
        <v>19</v>
      </c>
      <c r="B23" s="11" t="s">
        <v>177</v>
      </c>
      <c r="C23" s="73">
        <v>379</v>
      </c>
      <c r="D23" s="73">
        <v>335</v>
      </c>
      <c r="E23" s="12">
        <v>88.39050131926122</v>
      </c>
      <c r="F23" s="73">
        <v>120</v>
      </c>
      <c r="G23" s="10">
        <v>31.6622691292876</v>
      </c>
      <c r="H23" s="73">
        <v>211</v>
      </c>
      <c r="I23" s="10">
        <v>55.67282321899736</v>
      </c>
      <c r="J23" s="73">
        <v>4</v>
      </c>
      <c r="K23" s="10">
        <v>1.0554089709762533</v>
      </c>
      <c r="L23" s="73">
        <v>44</v>
      </c>
      <c r="M23" s="10">
        <v>11.609498680738787</v>
      </c>
    </row>
    <row r="24" spans="1:13" s="75" customFormat="1" ht="11.25" customHeight="1">
      <c r="A24" s="85">
        <v>20</v>
      </c>
      <c r="B24" s="11" t="s">
        <v>175</v>
      </c>
      <c r="C24" s="73">
        <v>114</v>
      </c>
      <c r="D24" s="73">
        <v>100</v>
      </c>
      <c r="E24" s="12">
        <v>87.71929824561403</v>
      </c>
      <c r="F24" s="73">
        <v>20</v>
      </c>
      <c r="G24" s="10">
        <v>17.543859649122805</v>
      </c>
      <c r="H24" s="73">
        <v>66</v>
      </c>
      <c r="I24" s="10">
        <v>57.89473684210527</v>
      </c>
      <c r="J24" s="73">
        <v>14</v>
      </c>
      <c r="K24" s="10">
        <v>12.280701754385964</v>
      </c>
      <c r="L24" s="73">
        <v>14</v>
      </c>
      <c r="M24" s="10">
        <v>12.280701754385964</v>
      </c>
    </row>
    <row r="25" spans="1:13" s="8" customFormat="1" ht="11.25" customHeight="1">
      <c r="A25" s="85">
        <v>21</v>
      </c>
      <c r="B25" s="11" t="s">
        <v>185</v>
      </c>
      <c r="C25" s="73">
        <v>321</v>
      </c>
      <c r="D25" s="73">
        <v>281</v>
      </c>
      <c r="E25" s="12">
        <v>87.53894080996885</v>
      </c>
      <c r="F25" s="73">
        <v>117</v>
      </c>
      <c r="G25" s="10">
        <v>36.44859813084112</v>
      </c>
      <c r="H25" s="73">
        <v>118</v>
      </c>
      <c r="I25" s="10">
        <v>36.7601246105919</v>
      </c>
      <c r="J25" s="73">
        <v>46</v>
      </c>
      <c r="K25" s="10">
        <v>14.330218068535824</v>
      </c>
      <c r="L25" s="73">
        <v>40</v>
      </c>
      <c r="M25" s="10">
        <v>12.461059190031152</v>
      </c>
    </row>
    <row r="26" spans="1:13" s="38" customFormat="1" ht="11.25" customHeight="1">
      <c r="A26" s="85">
        <v>22</v>
      </c>
      <c r="B26" s="11" t="s">
        <v>157</v>
      </c>
      <c r="C26" s="73">
        <v>176</v>
      </c>
      <c r="D26" s="73">
        <v>154</v>
      </c>
      <c r="E26" s="12">
        <v>87.5</v>
      </c>
      <c r="F26" s="73">
        <v>44</v>
      </c>
      <c r="G26" s="10">
        <v>25</v>
      </c>
      <c r="H26" s="73">
        <v>100</v>
      </c>
      <c r="I26" s="10">
        <v>56.81818181818182</v>
      </c>
      <c r="J26" s="73">
        <v>10</v>
      </c>
      <c r="K26" s="10">
        <v>5.681818181818182</v>
      </c>
      <c r="L26" s="73">
        <v>22</v>
      </c>
      <c r="M26" s="10">
        <v>12.5</v>
      </c>
    </row>
    <row r="27" spans="1:13" s="75" customFormat="1" ht="11.25" customHeight="1">
      <c r="A27" s="85">
        <v>23</v>
      </c>
      <c r="B27" s="11" t="s">
        <v>153</v>
      </c>
      <c r="C27" s="73">
        <v>229</v>
      </c>
      <c r="D27" s="73">
        <v>200</v>
      </c>
      <c r="E27" s="12">
        <v>87.33624454148472</v>
      </c>
      <c r="F27" s="73">
        <v>44</v>
      </c>
      <c r="G27" s="10">
        <v>19.213973799126638</v>
      </c>
      <c r="H27" s="73">
        <v>127</v>
      </c>
      <c r="I27" s="10">
        <v>55.45851528384279</v>
      </c>
      <c r="J27" s="73">
        <v>29</v>
      </c>
      <c r="K27" s="10">
        <v>12.663755458515283</v>
      </c>
      <c r="L27" s="73">
        <v>29</v>
      </c>
      <c r="M27" s="10">
        <v>12.663755458515283</v>
      </c>
    </row>
    <row r="28" spans="1:13" s="8" customFormat="1" ht="11.25" customHeight="1">
      <c r="A28" s="85">
        <v>24</v>
      </c>
      <c r="B28" s="11" t="s">
        <v>191</v>
      </c>
      <c r="C28" s="73">
        <v>468</v>
      </c>
      <c r="D28" s="73">
        <v>408</v>
      </c>
      <c r="E28" s="12">
        <v>87.17948717948718</v>
      </c>
      <c r="F28" s="73">
        <v>159</v>
      </c>
      <c r="G28" s="10">
        <v>33.97435897435898</v>
      </c>
      <c r="H28" s="73">
        <v>201</v>
      </c>
      <c r="I28" s="10">
        <v>42.94871794871795</v>
      </c>
      <c r="J28" s="73">
        <v>48</v>
      </c>
      <c r="K28" s="10">
        <v>10.256410256410255</v>
      </c>
      <c r="L28" s="73">
        <v>60</v>
      </c>
      <c r="M28" s="10">
        <v>12.82051282051282</v>
      </c>
    </row>
    <row r="29" spans="1:13" s="8" customFormat="1" ht="11.25" customHeight="1">
      <c r="A29" s="85">
        <v>25</v>
      </c>
      <c r="B29" s="11" t="s">
        <v>184</v>
      </c>
      <c r="C29" s="73">
        <v>685</v>
      </c>
      <c r="D29" s="73">
        <v>597</v>
      </c>
      <c r="E29" s="12">
        <v>87.15328467153284</v>
      </c>
      <c r="F29" s="73">
        <v>226</v>
      </c>
      <c r="G29" s="10">
        <v>32.992700729927</v>
      </c>
      <c r="H29" s="73">
        <v>300</v>
      </c>
      <c r="I29" s="10">
        <v>43.79562043795621</v>
      </c>
      <c r="J29" s="73">
        <v>71</v>
      </c>
      <c r="K29" s="10">
        <v>10.364963503649635</v>
      </c>
      <c r="L29" s="73">
        <v>88</v>
      </c>
      <c r="M29" s="10">
        <v>12.846715328467154</v>
      </c>
    </row>
    <row r="30" spans="1:13" s="8" customFormat="1" ht="11.25" customHeight="1">
      <c r="A30" s="85">
        <v>26</v>
      </c>
      <c r="B30" s="11" t="s">
        <v>148</v>
      </c>
      <c r="C30" s="73">
        <v>152</v>
      </c>
      <c r="D30" s="73">
        <v>132</v>
      </c>
      <c r="E30" s="12">
        <v>86.8421052631579</v>
      </c>
      <c r="F30" s="73">
        <v>23</v>
      </c>
      <c r="G30" s="10">
        <v>15.131578947368421</v>
      </c>
      <c r="H30" s="73">
        <v>91</v>
      </c>
      <c r="I30" s="10">
        <v>59.86842105263158</v>
      </c>
      <c r="J30" s="73">
        <v>18</v>
      </c>
      <c r="K30" s="10">
        <v>11.842105263157894</v>
      </c>
      <c r="L30" s="73">
        <v>20</v>
      </c>
      <c r="M30" s="10">
        <v>13.157894736842104</v>
      </c>
    </row>
    <row r="31" spans="1:13" s="8" customFormat="1" ht="11.25" customHeight="1">
      <c r="A31" s="85">
        <v>27</v>
      </c>
      <c r="B31" s="11" t="s">
        <v>156</v>
      </c>
      <c r="C31" s="73">
        <v>299</v>
      </c>
      <c r="D31" s="73">
        <v>259</v>
      </c>
      <c r="E31" s="12">
        <v>86.62207357859532</v>
      </c>
      <c r="F31" s="73">
        <v>88</v>
      </c>
      <c r="G31" s="10">
        <v>29.431438127090303</v>
      </c>
      <c r="H31" s="73">
        <v>124</v>
      </c>
      <c r="I31" s="10">
        <v>41.47157190635451</v>
      </c>
      <c r="J31" s="73">
        <v>47</v>
      </c>
      <c r="K31" s="10">
        <v>15.719063545150503</v>
      </c>
      <c r="L31" s="73">
        <v>40</v>
      </c>
      <c r="M31" s="10">
        <v>13.377926421404682</v>
      </c>
    </row>
    <row r="32" spans="1:13" s="8" customFormat="1" ht="11.25" customHeight="1">
      <c r="A32" s="85">
        <v>28</v>
      </c>
      <c r="B32" s="11" t="s">
        <v>186</v>
      </c>
      <c r="C32" s="73">
        <v>229</v>
      </c>
      <c r="D32" s="73">
        <v>198</v>
      </c>
      <c r="E32" s="12">
        <v>86.46288209606988</v>
      </c>
      <c r="F32" s="73">
        <v>73</v>
      </c>
      <c r="G32" s="10">
        <v>31.877729257641924</v>
      </c>
      <c r="H32" s="73">
        <v>117</v>
      </c>
      <c r="I32" s="10">
        <v>51.09170305676856</v>
      </c>
      <c r="J32" s="73">
        <v>8</v>
      </c>
      <c r="K32" s="10">
        <v>3.4934497816593884</v>
      </c>
      <c r="L32" s="73">
        <v>31</v>
      </c>
      <c r="M32" s="10">
        <v>13.537117903930133</v>
      </c>
    </row>
    <row r="33" spans="1:13" s="8" customFormat="1" ht="11.25" customHeight="1">
      <c r="A33" s="85">
        <v>29</v>
      </c>
      <c r="B33" s="11" t="s">
        <v>176</v>
      </c>
      <c r="C33" s="73">
        <v>235</v>
      </c>
      <c r="D33" s="73">
        <v>203</v>
      </c>
      <c r="E33" s="12">
        <v>86.38297872340426</v>
      </c>
      <c r="F33" s="73">
        <v>67</v>
      </c>
      <c r="G33" s="10">
        <v>28.510638297872344</v>
      </c>
      <c r="H33" s="73">
        <v>119</v>
      </c>
      <c r="I33" s="10">
        <v>50.638297872340424</v>
      </c>
      <c r="J33" s="73">
        <v>17</v>
      </c>
      <c r="K33" s="10">
        <v>7.234042553191489</v>
      </c>
      <c r="L33" s="73">
        <v>32</v>
      </c>
      <c r="M33" s="10">
        <v>13.617021276595745</v>
      </c>
    </row>
    <row r="34" spans="1:13" s="8" customFormat="1" ht="11.25" customHeight="1">
      <c r="A34" s="85">
        <v>30</v>
      </c>
      <c r="B34" s="11" t="s">
        <v>190</v>
      </c>
      <c r="C34" s="73">
        <v>236</v>
      </c>
      <c r="D34" s="73">
        <v>202</v>
      </c>
      <c r="E34" s="12">
        <v>85.59322033898306</v>
      </c>
      <c r="F34" s="73">
        <v>87</v>
      </c>
      <c r="G34" s="10">
        <v>36.86440677966102</v>
      </c>
      <c r="H34" s="73">
        <v>103</v>
      </c>
      <c r="I34" s="10">
        <v>43.64406779661017</v>
      </c>
      <c r="J34" s="73">
        <v>12</v>
      </c>
      <c r="K34" s="10">
        <v>5.084745762711865</v>
      </c>
      <c r="L34" s="73">
        <v>34</v>
      </c>
      <c r="M34" s="10">
        <v>14.40677966101695</v>
      </c>
    </row>
    <row r="35" spans="1:13" s="75" customFormat="1" ht="11.25" customHeight="1">
      <c r="A35" s="85">
        <v>31</v>
      </c>
      <c r="B35" s="11" t="s">
        <v>183</v>
      </c>
      <c r="C35" s="73">
        <v>2502</v>
      </c>
      <c r="D35" s="73">
        <v>2136</v>
      </c>
      <c r="E35" s="12">
        <v>85.37170263788968</v>
      </c>
      <c r="F35" s="73">
        <v>912</v>
      </c>
      <c r="G35" s="10">
        <v>36.45083932853717</v>
      </c>
      <c r="H35" s="73">
        <v>1073</v>
      </c>
      <c r="I35" s="10">
        <v>42.88569144684253</v>
      </c>
      <c r="J35" s="73">
        <v>151</v>
      </c>
      <c r="K35" s="10">
        <v>6.035171862509992</v>
      </c>
      <c r="L35" s="73">
        <v>366</v>
      </c>
      <c r="M35" s="10">
        <v>14.628297362110313</v>
      </c>
    </row>
    <row r="36" spans="1:13" s="8" customFormat="1" ht="11.25" customHeight="1">
      <c r="A36" s="85">
        <v>32</v>
      </c>
      <c r="B36" s="11" t="s">
        <v>160</v>
      </c>
      <c r="C36" s="73">
        <v>203</v>
      </c>
      <c r="D36" s="73">
        <v>173</v>
      </c>
      <c r="E36" s="12">
        <v>85.22167487684729</v>
      </c>
      <c r="F36" s="73">
        <v>50</v>
      </c>
      <c r="G36" s="10">
        <v>24.63054187192118</v>
      </c>
      <c r="H36" s="73">
        <v>109</v>
      </c>
      <c r="I36" s="10">
        <v>53.69458128078818</v>
      </c>
      <c r="J36" s="73">
        <v>14</v>
      </c>
      <c r="K36" s="10">
        <v>6.896551724137931</v>
      </c>
      <c r="L36" s="73">
        <v>30</v>
      </c>
      <c r="M36" s="10">
        <v>14.77832512315271</v>
      </c>
    </row>
    <row r="37" spans="1:13" s="8" customFormat="1" ht="11.25" customHeight="1">
      <c r="A37" s="85">
        <v>33</v>
      </c>
      <c r="B37" s="11" t="s">
        <v>151</v>
      </c>
      <c r="C37" s="73">
        <v>169</v>
      </c>
      <c r="D37" s="73">
        <v>144</v>
      </c>
      <c r="E37" s="12">
        <v>85.20710059171599</v>
      </c>
      <c r="F37" s="73">
        <v>31</v>
      </c>
      <c r="G37" s="10">
        <v>18.34319526627219</v>
      </c>
      <c r="H37" s="73">
        <v>97</v>
      </c>
      <c r="I37" s="10">
        <v>57.396449704142015</v>
      </c>
      <c r="J37" s="73">
        <v>16</v>
      </c>
      <c r="K37" s="10">
        <v>9.467455621301776</v>
      </c>
      <c r="L37" s="73">
        <v>25</v>
      </c>
      <c r="M37" s="10">
        <v>14.792899408284024</v>
      </c>
    </row>
    <row r="38" spans="1:13" s="75" customFormat="1" ht="11.25" customHeight="1">
      <c r="A38" s="85">
        <v>34</v>
      </c>
      <c r="B38" s="11" t="s">
        <v>167</v>
      </c>
      <c r="C38" s="73">
        <v>481</v>
      </c>
      <c r="D38" s="73">
        <v>409</v>
      </c>
      <c r="E38" s="12">
        <v>85.03118503118503</v>
      </c>
      <c r="F38" s="73">
        <v>132</v>
      </c>
      <c r="G38" s="10">
        <v>27.442827442827443</v>
      </c>
      <c r="H38" s="73">
        <v>230</v>
      </c>
      <c r="I38" s="10">
        <v>47.81704781704782</v>
      </c>
      <c r="J38" s="73">
        <v>47</v>
      </c>
      <c r="K38" s="10">
        <v>9.771309771309772</v>
      </c>
      <c r="L38" s="73">
        <v>72</v>
      </c>
      <c r="M38" s="10">
        <v>14.96881496881497</v>
      </c>
    </row>
    <row r="39" spans="1:13" s="8" customFormat="1" ht="11.25" customHeight="1">
      <c r="A39" s="85">
        <v>35</v>
      </c>
      <c r="B39" s="11" t="s">
        <v>178</v>
      </c>
      <c r="C39" s="73">
        <v>213</v>
      </c>
      <c r="D39" s="73">
        <v>181</v>
      </c>
      <c r="E39" s="12">
        <v>84.97652582159625</v>
      </c>
      <c r="F39" s="73">
        <v>83</v>
      </c>
      <c r="G39" s="10">
        <v>38.967136150234744</v>
      </c>
      <c r="H39" s="73">
        <v>95</v>
      </c>
      <c r="I39" s="10">
        <v>44.60093896713615</v>
      </c>
      <c r="J39" s="73">
        <v>3</v>
      </c>
      <c r="K39" s="10">
        <v>1.4084507042253522</v>
      </c>
      <c r="L39" s="73">
        <v>32</v>
      </c>
      <c r="M39" s="10">
        <v>15.023474178403756</v>
      </c>
    </row>
    <row r="40" spans="1:13" s="8" customFormat="1" ht="11.25" customHeight="1">
      <c r="A40" s="85">
        <v>36</v>
      </c>
      <c r="B40" s="11" t="s">
        <v>147</v>
      </c>
      <c r="C40" s="73">
        <v>173</v>
      </c>
      <c r="D40" s="73">
        <v>147</v>
      </c>
      <c r="E40" s="12">
        <v>84.97109826589595</v>
      </c>
      <c r="F40" s="73">
        <v>14</v>
      </c>
      <c r="G40" s="10">
        <v>8.092485549132949</v>
      </c>
      <c r="H40" s="73">
        <v>111</v>
      </c>
      <c r="I40" s="10">
        <v>64.16184971098265</v>
      </c>
      <c r="J40" s="73">
        <v>22</v>
      </c>
      <c r="K40" s="10">
        <v>12.716763005780345</v>
      </c>
      <c r="L40" s="73">
        <v>26</v>
      </c>
      <c r="M40" s="10">
        <v>15.028901734104046</v>
      </c>
    </row>
    <row r="41" spans="1:13" s="8" customFormat="1" ht="11.25" customHeight="1">
      <c r="A41" s="85">
        <v>37</v>
      </c>
      <c r="B41" s="11" t="s">
        <v>170</v>
      </c>
      <c r="C41" s="73">
        <v>407</v>
      </c>
      <c r="D41" s="73">
        <v>345</v>
      </c>
      <c r="E41" s="12">
        <v>84.76658476658476</v>
      </c>
      <c r="F41" s="73">
        <v>118</v>
      </c>
      <c r="G41" s="10">
        <v>28.992628992628994</v>
      </c>
      <c r="H41" s="73">
        <v>202</v>
      </c>
      <c r="I41" s="10">
        <v>49.631449631449634</v>
      </c>
      <c r="J41" s="73">
        <v>25</v>
      </c>
      <c r="K41" s="10">
        <v>6.142506142506143</v>
      </c>
      <c r="L41" s="73">
        <v>62</v>
      </c>
      <c r="M41" s="10">
        <v>15.233415233415235</v>
      </c>
    </row>
    <row r="42" spans="1:13" s="8" customFormat="1" ht="11.25" customHeight="1">
      <c r="A42" s="85">
        <v>38</v>
      </c>
      <c r="B42" s="11" t="s">
        <v>188</v>
      </c>
      <c r="C42" s="73">
        <v>543</v>
      </c>
      <c r="D42" s="73">
        <v>459</v>
      </c>
      <c r="E42" s="12">
        <v>84.5303867403315</v>
      </c>
      <c r="F42" s="73">
        <v>215</v>
      </c>
      <c r="G42" s="10">
        <v>39.59484346224678</v>
      </c>
      <c r="H42" s="73">
        <v>199</v>
      </c>
      <c r="I42" s="10">
        <v>36.64825046040516</v>
      </c>
      <c r="J42" s="73">
        <v>45</v>
      </c>
      <c r="K42" s="10">
        <v>8.287292817679557</v>
      </c>
      <c r="L42" s="73">
        <v>84</v>
      </c>
      <c r="M42" s="10">
        <v>15.469613259668508</v>
      </c>
    </row>
    <row r="43" spans="1:13" s="8" customFormat="1" ht="11.25" customHeight="1">
      <c r="A43" s="85">
        <v>39</v>
      </c>
      <c r="B43" s="11" t="s">
        <v>150</v>
      </c>
      <c r="C43" s="73">
        <v>237</v>
      </c>
      <c r="D43" s="73">
        <v>199</v>
      </c>
      <c r="E43" s="12">
        <v>83.96624472573839</v>
      </c>
      <c r="F43" s="73">
        <v>71</v>
      </c>
      <c r="G43" s="10">
        <v>29.957805907172997</v>
      </c>
      <c r="H43" s="73">
        <v>111</v>
      </c>
      <c r="I43" s="10">
        <v>46.835443037974684</v>
      </c>
      <c r="J43" s="73">
        <v>17</v>
      </c>
      <c r="K43" s="10">
        <v>7.172995780590717</v>
      </c>
      <c r="L43" s="73">
        <v>38</v>
      </c>
      <c r="M43" s="10">
        <v>16.033755274261605</v>
      </c>
    </row>
    <row r="44" spans="1:13" s="75" customFormat="1" ht="11.25" customHeight="1">
      <c r="A44" s="85">
        <v>40</v>
      </c>
      <c r="B44" s="76" t="s">
        <v>187</v>
      </c>
      <c r="C44" s="73">
        <v>1360</v>
      </c>
      <c r="D44" s="73">
        <v>1140</v>
      </c>
      <c r="E44" s="12">
        <v>83.82352941176471</v>
      </c>
      <c r="F44" s="73">
        <v>468</v>
      </c>
      <c r="G44" s="10">
        <v>34.411764705882355</v>
      </c>
      <c r="H44" s="73">
        <v>597</v>
      </c>
      <c r="I44" s="10">
        <v>43.89705882352941</v>
      </c>
      <c r="J44" s="73">
        <v>75</v>
      </c>
      <c r="K44" s="10">
        <v>5.514705882352941</v>
      </c>
      <c r="L44" s="73">
        <v>220</v>
      </c>
      <c r="M44" s="10">
        <v>16.176470588235293</v>
      </c>
    </row>
    <row r="45" spans="1:13" s="8" customFormat="1" ht="11.25" customHeight="1">
      <c r="A45" s="85">
        <v>41</v>
      </c>
      <c r="B45" s="11" t="s">
        <v>244</v>
      </c>
      <c r="C45" s="73">
        <v>219</v>
      </c>
      <c r="D45" s="73">
        <v>183</v>
      </c>
      <c r="E45" s="12">
        <v>83.56164383561644</v>
      </c>
      <c r="F45" s="73">
        <v>52</v>
      </c>
      <c r="G45" s="10">
        <v>23.74429223744292</v>
      </c>
      <c r="H45" s="73">
        <v>97</v>
      </c>
      <c r="I45" s="10">
        <v>44.29223744292237</v>
      </c>
      <c r="J45" s="73">
        <v>34</v>
      </c>
      <c r="K45" s="10">
        <v>15.52511415525114</v>
      </c>
      <c r="L45" s="73">
        <v>36</v>
      </c>
      <c r="M45" s="10">
        <v>16.43835616438356</v>
      </c>
    </row>
    <row r="46" spans="1:13" s="8" customFormat="1" ht="11.25" customHeight="1">
      <c r="A46" s="85"/>
      <c r="B46" s="98" t="s">
        <v>219</v>
      </c>
      <c r="C46" s="73"/>
      <c r="D46" s="73"/>
      <c r="E46" s="12">
        <v>83.3</v>
      </c>
      <c r="F46" s="73"/>
      <c r="G46" s="10"/>
      <c r="H46" s="73"/>
      <c r="I46" s="10"/>
      <c r="J46" s="73"/>
      <c r="K46" s="10"/>
      <c r="L46" s="73"/>
      <c r="M46" s="10"/>
    </row>
    <row r="47" spans="1:13" s="8" customFormat="1" ht="11.25" customHeight="1">
      <c r="A47" s="85">
        <v>42</v>
      </c>
      <c r="B47" s="11" t="s">
        <v>182</v>
      </c>
      <c r="C47" s="73">
        <v>1101</v>
      </c>
      <c r="D47" s="73">
        <v>912</v>
      </c>
      <c r="E47" s="12">
        <v>82.83378746594006</v>
      </c>
      <c r="F47" s="73">
        <v>353</v>
      </c>
      <c r="G47" s="10">
        <v>32.06176203451408</v>
      </c>
      <c r="H47" s="73">
        <v>471</v>
      </c>
      <c r="I47" s="10">
        <v>42.77929155313351</v>
      </c>
      <c r="J47" s="73">
        <v>88</v>
      </c>
      <c r="K47" s="10">
        <v>7.992733878292461</v>
      </c>
      <c r="L47" s="73">
        <v>189</v>
      </c>
      <c r="M47" s="10">
        <v>17.166212534059948</v>
      </c>
    </row>
    <row r="48" spans="1:13" s="8" customFormat="1" ht="11.25" customHeight="1">
      <c r="A48" s="85">
        <v>43</v>
      </c>
      <c r="B48" s="11" t="s">
        <v>199</v>
      </c>
      <c r="C48" s="73">
        <v>1778</v>
      </c>
      <c r="D48" s="73">
        <v>1469</v>
      </c>
      <c r="E48" s="12">
        <v>82.62092238470191</v>
      </c>
      <c r="F48" s="73">
        <v>442</v>
      </c>
      <c r="G48" s="10">
        <v>24.85939257592801</v>
      </c>
      <c r="H48" s="73">
        <v>939</v>
      </c>
      <c r="I48" s="10">
        <v>52.81214848143983</v>
      </c>
      <c r="J48" s="73">
        <v>88</v>
      </c>
      <c r="K48" s="10">
        <v>4.949381327334083</v>
      </c>
      <c r="L48" s="73">
        <v>309</v>
      </c>
      <c r="M48" s="10">
        <v>17.379077615298087</v>
      </c>
    </row>
    <row r="49" spans="1:13" s="8" customFormat="1" ht="11.25" customHeight="1">
      <c r="A49" s="85">
        <v>44</v>
      </c>
      <c r="B49" s="11" t="s">
        <v>180</v>
      </c>
      <c r="C49" s="73">
        <v>1208</v>
      </c>
      <c r="D49" s="73">
        <v>995</v>
      </c>
      <c r="E49" s="12">
        <v>82.36754966887418</v>
      </c>
      <c r="F49" s="73">
        <v>532</v>
      </c>
      <c r="G49" s="10">
        <v>44.03973509933775</v>
      </c>
      <c r="H49" s="73">
        <v>408</v>
      </c>
      <c r="I49" s="10">
        <v>33.77483443708609</v>
      </c>
      <c r="J49" s="73">
        <v>55</v>
      </c>
      <c r="K49" s="10">
        <v>4.5529801324503305</v>
      </c>
      <c r="L49" s="73">
        <v>213</v>
      </c>
      <c r="M49" s="10">
        <v>17.632450331125828</v>
      </c>
    </row>
    <row r="50" spans="1:13" s="8" customFormat="1" ht="11.25" customHeight="1">
      <c r="A50" s="85">
        <v>45</v>
      </c>
      <c r="B50" s="11" t="s">
        <v>196</v>
      </c>
      <c r="C50" s="73">
        <v>1482</v>
      </c>
      <c r="D50" s="73">
        <v>1210</v>
      </c>
      <c r="E50" s="12">
        <v>81.64642375168691</v>
      </c>
      <c r="F50" s="73">
        <v>423</v>
      </c>
      <c r="G50" s="10">
        <v>28.542510121457486</v>
      </c>
      <c r="H50" s="73">
        <v>669</v>
      </c>
      <c r="I50" s="10">
        <v>45.1417004048583</v>
      </c>
      <c r="J50" s="73">
        <v>118</v>
      </c>
      <c r="K50" s="10">
        <v>7.96221322537112</v>
      </c>
      <c r="L50" s="73">
        <v>272</v>
      </c>
      <c r="M50" s="10">
        <v>18.353576248313093</v>
      </c>
    </row>
    <row r="51" spans="1:13" s="38" customFormat="1" ht="11.25" customHeight="1">
      <c r="A51" s="85">
        <v>46</v>
      </c>
      <c r="B51" s="11" t="s">
        <v>245</v>
      </c>
      <c r="C51" s="73">
        <v>1482</v>
      </c>
      <c r="D51" s="73">
        <v>1209</v>
      </c>
      <c r="E51" s="12">
        <v>81.57894736842105</v>
      </c>
      <c r="F51" s="73">
        <v>333</v>
      </c>
      <c r="G51" s="10">
        <v>22.469635627530366</v>
      </c>
      <c r="H51" s="73">
        <v>785</v>
      </c>
      <c r="I51" s="10">
        <v>52.9689608636977</v>
      </c>
      <c r="J51" s="73">
        <v>91</v>
      </c>
      <c r="K51" s="10">
        <v>6.140350877192982</v>
      </c>
      <c r="L51" s="73">
        <v>273</v>
      </c>
      <c r="M51" s="10">
        <v>18.421052631578945</v>
      </c>
    </row>
    <row r="52" spans="1:13" s="8" customFormat="1" ht="11.25" customHeight="1">
      <c r="A52" s="85">
        <v>47</v>
      </c>
      <c r="B52" s="11" t="s">
        <v>193</v>
      </c>
      <c r="C52" s="73">
        <v>1471</v>
      </c>
      <c r="D52" s="73">
        <v>1200</v>
      </c>
      <c r="E52" s="12">
        <v>81.57715839564922</v>
      </c>
      <c r="F52" s="73">
        <v>402</v>
      </c>
      <c r="G52" s="10">
        <v>27.32834806254249</v>
      </c>
      <c r="H52" s="73">
        <v>615</v>
      </c>
      <c r="I52" s="10">
        <v>41.80829367777022</v>
      </c>
      <c r="J52" s="73">
        <v>183</v>
      </c>
      <c r="K52" s="10">
        <v>12.440516655336506</v>
      </c>
      <c r="L52" s="73">
        <v>271</v>
      </c>
      <c r="M52" s="10">
        <v>18.422841604350783</v>
      </c>
    </row>
    <row r="53" spans="1:13" s="8" customFormat="1" ht="11.25" customHeight="1">
      <c r="A53" s="85">
        <v>48</v>
      </c>
      <c r="B53" s="11" t="s">
        <v>233</v>
      </c>
      <c r="C53" s="73">
        <v>165</v>
      </c>
      <c r="D53" s="73">
        <v>134</v>
      </c>
      <c r="E53" s="12">
        <v>81.21212121212122</v>
      </c>
      <c r="F53" s="73">
        <v>50</v>
      </c>
      <c r="G53" s="10">
        <v>30.303030303030305</v>
      </c>
      <c r="H53" s="73">
        <v>77</v>
      </c>
      <c r="I53" s="10">
        <v>46.666666666666664</v>
      </c>
      <c r="J53" s="73">
        <v>7</v>
      </c>
      <c r="K53" s="10">
        <v>4.242424242424243</v>
      </c>
      <c r="L53" s="73">
        <v>31</v>
      </c>
      <c r="M53" s="10">
        <v>18.787878787878785</v>
      </c>
    </row>
    <row r="54" spans="1:13" s="8" customFormat="1" ht="11.25" customHeight="1">
      <c r="A54" s="85">
        <v>49</v>
      </c>
      <c r="B54" s="76" t="s">
        <v>168</v>
      </c>
      <c r="C54" s="73">
        <v>1119</v>
      </c>
      <c r="D54" s="73">
        <v>908</v>
      </c>
      <c r="E54" s="12">
        <v>81.1438784629133</v>
      </c>
      <c r="F54" s="73">
        <v>363</v>
      </c>
      <c r="G54" s="10">
        <v>32.43967828418231</v>
      </c>
      <c r="H54" s="73">
        <v>466</v>
      </c>
      <c r="I54" s="10">
        <v>41.64432529043789</v>
      </c>
      <c r="J54" s="73">
        <v>79</v>
      </c>
      <c r="K54" s="10">
        <v>7.059874888293119</v>
      </c>
      <c r="L54" s="73">
        <v>211</v>
      </c>
      <c r="M54" s="10">
        <v>18.856121537086683</v>
      </c>
    </row>
    <row r="55" spans="1:13" s="8" customFormat="1" ht="11.25" customHeight="1">
      <c r="A55" s="85">
        <v>50</v>
      </c>
      <c r="B55" s="11" t="s">
        <v>159</v>
      </c>
      <c r="C55" s="73">
        <v>302</v>
      </c>
      <c r="D55" s="73">
        <v>245</v>
      </c>
      <c r="E55" s="12">
        <v>81.12582781456953</v>
      </c>
      <c r="F55" s="73">
        <v>99</v>
      </c>
      <c r="G55" s="10">
        <v>32.78145695364238</v>
      </c>
      <c r="H55" s="73">
        <v>108</v>
      </c>
      <c r="I55" s="10">
        <v>35.76158940397351</v>
      </c>
      <c r="J55" s="73">
        <v>38</v>
      </c>
      <c r="K55" s="10">
        <v>12.582781456953644</v>
      </c>
      <c r="L55" s="73">
        <v>57</v>
      </c>
      <c r="M55" s="10">
        <v>18.874172185430464</v>
      </c>
    </row>
    <row r="56" spans="1:13" s="8" customFormat="1" ht="11.25" customHeight="1">
      <c r="A56" s="85">
        <v>51</v>
      </c>
      <c r="B56" s="11" t="s">
        <v>145</v>
      </c>
      <c r="C56" s="73">
        <v>966</v>
      </c>
      <c r="D56" s="73">
        <v>780</v>
      </c>
      <c r="E56" s="12">
        <v>80.74534161490683</v>
      </c>
      <c r="F56" s="73">
        <v>207</v>
      </c>
      <c r="G56" s="10">
        <v>21.428571428571427</v>
      </c>
      <c r="H56" s="73">
        <v>474</v>
      </c>
      <c r="I56" s="10">
        <v>49.06832298136646</v>
      </c>
      <c r="J56" s="73">
        <v>99</v>
      </c>
      <c r="K56" s="10">
        <v>10.248447204968944</v>
      </c>
      <c r="L56" s="73">
        <v>186</v>
      </c>
      <c r="M56" s="10">
        <v>19.25465838509317</v>
      </c>
    </row>
    <row r="57" spans="1:13" s="8" customFormat="1" ht="11.25" customHeight="1">
      <c r="A57" s="85">
        <v>52</v>
      </c>
      <c r="B57" s="11" t="s">
        <v>195</v>
      </c>
      <c r="C57" s="73">
        <v>1531</v>
      </c>
      <c r="D57" s="73">
        <v>1229</v>
      </c>
      <c r="E57" s="12">
        <v>80.27433050293925</v>
      </c>
      <c r="F57" s="73">
        <v>399</v>
      </c>
      <c r="G57" s="10">
        <v>26.06139777922926</v>
      </c>
      <c r="H57" s="73">
        <v>712</v>
      </c>
      <c r="I57" s="10">
        <v>46.5055519268452</v>
      </c>
      <c r="J57" s="73">
        <v>118</v>
      </c>
      <c r="K57" s="10">
        <v>7.707380796864795</v>
      </c>
      <c r="L57" s="73">
        <v>302</v>
      </c>
      <c r="M57" s="10">
        <v>19.725669497060743</v>
      </c>
    </row>
    <row r="58" spans="1:13" s="38" customFormat="1" ht="11.25" customHeight="1">
      <c r="A58" s="85">
        <v>53</v>
      </c>
      <c r="B58" s="11" t="s">
        <v>246</v>
      </c>
      <c r="C58" s="73">
        <v>1497</v>
      </c>
      <c r="D58" s="73">
        <v>1201</v>
      </c>
      <c r="E58" s="12">
        <v>80.22712090848363</v>
      </c>
      <c r="F58" s="73">
        <v>345</v>
      </c>
      <c r="G58" s="10">
        <v>23.04609218436874</v>
      </c>
      <c r="H58" s="73">
        <v>656</v>
      </c>
      <c r="I58" s="10">
        <v>43.820975283901134</v>
      </c>
      <c r="J58" s="73">
        <v>200</v>
      </c>
      <c r="K58" s="10">
        <v>13.360053440213763</v>
      </c>
      <c r="L58" s="73">
        <v>296</v>
      </c>
      <c r="M58" s="10">
        <v>19.772879091516366</v>
      </c>
    </row>
    <row r="59" spans="1:13" s="8" customFormat="1" ht="11.25" customHeight="1">
      <c r="A59" s="85">
        <v>54</v>
      </c>
      <c r="B59" s="11" t="s">
        <v>171</v>
      </c>
      <c r="C59" s="73">
        <v>368</v>
      </c>
      <c r="D59" s="73">
        <v>295</v>
      </c>
      <c r="E59" s="12">
        <v>80.16304347826086</v>
      </c>
      <c r="F59" s="73">
        <v>109</v>
      </c>
      <c r="G59" s="10">
        <v>29.6195652173913</v>
      </c>
      <c r="H59" s="73">
        <v>162</v>
      </c>
      <c r="I59" s="10">
        <v>44.02173913043478</v>
      </c>
      <c r="J59" s="73">
        <v>24</v>
      </c>
      <c r="K59" s="10">
        <v>6.521739130434782</v>
      </c>
      <c r="L59" s="73">
        <v>73</v>
      </c>
      <c r="M59" s="10">
        <v>19.83695652173913</v>
      </c>
    </row>
    <row r="60" spans="1:13" s="8" customFormat="1" ht="11.25" customHeight="1">
      <c r="A60" s="85">
        <v>55</v>
      </c>
      <c r="B60" s="76" t="s">
        <v>181</v>
      </c>
      <c r="C60" s="73">
        <v>1610</v>
      </c>
      <c r="D60" s="73">
        <v>1288</v>
      </c>
      <c r="E60" s="12">
        <v>80</v>
      </c>
      <c r="F60" s="73">
        <v>427</v>
      </c>
      <c r="G60" s="10">
        <v>26.521739130434785</v>
      </c>
      <c r="H60" s="73">
        <v>726</v>
      </c>
      <c r="I60" s="10">
        <v>45.09316770186335</v>
      </c>
      <c r="J60" s="73">
        <v>135</v>
      </c>
      <c r="K60" s="10">
        <v>8.385093167701864</v>
      </c>
      <c r="L60" s="73">
        <v>322</v>
      </c>
      <c r="M60" s="10">
        <v>20</v>
      </c>
    </row>
    <row r="61" spans="1:13" s="8" customFormat="1" ht="11.25" customHeight="1">
      <c r="A61" s="85">
        <v>56</v>
      </c>
      <c r="B61" s="11" t="s">
        <v>192</v>
      </c>
      <c r="C61" s="73">
        <v>89</v>
      </c>
      <c r="D61" s="73">
        <v>71</v>
      </c>
      <c r="E61" s="12">
        <v>79.7752808988764</v>
      </c>
      <c r="F61" s="73">
        <v>36</v>
      </c>
      <c r="G61" s="10">
        <v>40.44943820224719</v>
      </c>
      <c r="H61" s="73">
        <v>19</v>
      </c>
      <c r="I61" s="10">
        <v>21.34831460674157</v>
      </c>
      <c r="J61" s="73">
        <v>16</v>
      </c>
      <c r="K61" s="10">
        <v>17.97752808988764</v>
      </c>
      <c r="L61" s="73">
        <v>18</v>
      </c>
      <c r="M61" s="10">
        <v>20.224719101123593</v>
      </c>
    </row>
    <row r="62" spans="1:13" s="38" customFormat="1" ht="11.25" customHeight="1">
      <c r="A62" s="85">
        <v>57</v>
      </c>
      <c r="B62" s="11" t="s">
        <v>165</v>
      </c>
      <c r="C62" s="73">
        <v>1489</v>
      </c>
      <c r="D62" s="73">
        <v>1165</v>
      </c>
      <c r="E62" s="12">
        <v>78.24042981867025</v>
      </c>
      <c r="F62" s="73">
        <v>372</v>
      </c>
      <c r="G62" s="10">
        <v>24.98321020819342</v>
      </c>
      <c r="H62" s="73">
        <v>718</v>
      </c>
      <c r="I62" s="10">
        <v>48.22028206850235</v>
      </c>
      <c r="J62" s="73">
        <v>75</v>
      </c>
      <c r="K62" s="10">
        <v>5.0369375419744795</v>
      </c>
      <c r="L62" s="73">
        <v>324</v>
      </c>
      <c r="M62" s="10">
        <v>21.759570181329753</v>
      </c>
    </row>
    <row r="63" spans="1:13" s="75" customFormat="1" ht="11.25" customHeight="1">
      <c r="A63" s="85">
        <v>58</v>
      </c>
      <c r="B63" s="76" t="s">
        <v>198</v>
      </c>
      <c r="C63" s="73">
        <v>1361</v>
      </c>
      <c r="D63" s="73">
        <v>1063</v>
      </c>
      <c r="E63" s="12">
        <v>78.104335047759</v>
      </c>
      <c r="F63" s="73">
        <v>333</v>
      </c>
      <c r="G63" s="10">
        <v>24.46730345334313</v>
      </c>
      <c r="H63" s="73">
        <v>673</v>
      </c>
      <c r="I63" s="10">
        <v>49.44893460690668</v>
      </c>
      <c r="J63" s="73">
        <v>57</v>
      </c>
      <c r="K63" s="10">
        <v>4.1880969875091845</v>
      </c>
      <c r="L63" s="73">
        <v>298</v>
      </c>
      <c r="M63" s="10">
        <v>21.895664952241</v>
      </c>
    </row>
    <row r="64" spans="1:13" s="75" customFormat="1" ht="11.25" customHeight="1">
      <c r="A64" s="85">
        <v>59</v>
      </c>
      <c r="B64" s="11" t="s">
        <v>194</v>
      </c>
      <c r="C64" s="73">
        <v>1539</v>
      </c>
      <c r="D64" s="73">
        <v>1190</v>
      </c>
      <c r="E64" s="12">
        <v>77.32293697205978</v>
      </c>
      <c r="F64" s="73">
        <v>365</v>
      </c>
      <c r="G64" s="10">
        <v>23.716699155295647</v>
      </c>
      <c r="H64" s="73">
        <v>692</v>
      </c>
      <c r="I64" s="10">
        <v>44.964262508122154</v>
      </c>
      <c r="J64" s="73">
        <v>133</v>
      </c>
      <c r="K64" s="10">
        <v>8.641975308641975</v>
      </c>
      <c r="L64" s="73">
        <v>349</v>
      </c>
      <c r="M64" s="10">
        <v>22.67706302794022</v>
      </c>
    </row>
    <row r="65" spans="1:13" s="8" customFormat="1" ht="11.25" customHeight="1">
      <c r="A65" s="85">
        <v>60</v>
      </c>
      <c r="B65" s="11" t="s">
        <v>146</v>
      </c>
      <c r="C65" s="73">
        <v>757</v>
      </c>
      <c r="D65" s="73">
        <v>582</v>
      </c>
      <c r="E65" s="12">
        <v>76.88243064729194</v>
      </c>
      <c r="F65" s="73">
        <v>148</v>
      </c>
      <c r="G65" s="10">
        <v>19.550858652575958</v>
      </c>
      <c r="H65" s="73">
        <v>405</v>
      </c>
      <c r="I65" s="10">
        <v>53.5006605019815</v>
      </c>
      <c r="J65" s="73">
        <v>29</v>
      </c>
      <c r="K65" s="10">
        <v>3.830911492734478</v>
      </c>
      <c r="L65" s="73">
        <v>175</v>
      </c>
      <c r="M65" s="10">
        <v>23.11756935270806</v>
      </c>
    </row>
    <row r="66" spans="1:13" s="8" customFormat="1" ht="11.25" customHeight="1">
      <c r="A66" s="85">
        <v>61</v>
      </c>
      <c r="B66" s="11" t="s">
        <v>197</v>
      </c>
      <c r="C66" s="73">
        <v>1422</v>
      </c>
      <c r="D66" s="73">
        <v>1050</v>
      </c>
      <c r="E66" s="12">
        <v>73.83966244725738</v>
      </c>
      <c r="F66" s="73">
        <v>311</v>
      </c>
      <c r="G66" s="10">
        <v>21.870604781997187</v>
      </c>
      <c r="H66" s="73">
        <v>619</v>
      </c>
      <c r="I66" s="10">
        <v>43.53023909985935</v>
      </c>
      <c r="J66" s="73">
        <v>120</v>
      </c>
      <c r="K66" s="10">
        <v>8.438818565400844</v>
      </c>
      <c r="L66" s="73">
        <v>372</v>
      </c>
      <c r="M66" s="10">
        <v>26.160337552742618</v>
      </c>
    </row>
    <row r="67" spans="1:13" s="8" customFormat="1" ht="12">
      <c r="A67" s="168" t="s">
        <v>200</v>
      </c>
      <c r="B67" s="168"/>
      <c r="C67" s="48">
        <f>SUM(C5:C66)</f>
        <v>38455</v>
      </c>
      <c r="D67" s="48">
        <f>SUM(D5:D66)</f>
        <v>32016</v>
      </c>
      <c r="E67" s="12">
        <f>D67/C67*100</f>
        <v>83.25575347809128</v>
      </c>
      <c r="F67" s="48">
        <f>SUM(F5:F66)</f>
        <v>10768</v>
      </c>
      <c r="G67" s="87">
        <f>F67/C67*100</f>
        <v>28.00156026524509</v>
      </c>
      <c r="H67" s="48">
        <f>SUM(H5:H66)</f>
        <v>18382</v>
      </c>
      <c r="I67" s="12">
        <f>H67/C67*100</f>
        <v>47.80132622545833</v>
      </c>
      <c r="J67" s="48">
        <f>SUM(J5:J66)</f>
        <v>2866</v>
      </c>
      <c r="K67" s="12">
        <f>J67/C67*100</f>
        <v>7.452866987387856</v>
      </c>
      <c r="L67" s="48">
        <f>SUM(L5:L66)</f>
        <v>6439</v>
      </c>
      <c r="M67" s="12">
        <f>L67/C67*100</f>
        <v>16.744246521908725</v>
      </c>
    </row>
    <row r="68" ht="12.75">
      <c r="G68" s="86"/>
    </row>
    <row r="69" ht="12.75">
      <c r="B69" s="5" t="s">
        <v>327</v>
      </c>
    </row>
  </sheetData>
  <sheetProtection/>
  <mergeCells count="11">
    <mergeCell ref="H3:I3"/>
    <mergeCell ref="J3:K3"/>
    <mergeCell ref="A67:B67"/>
    <mergeCell ref="A1:M1"/>
    <mergeCell ref="A2:A4"/>
    <mergeCell ref="B2:B4"/>
    <mergeCell ref="C2:C4"/>
    <mergeCell ref="D2:E3"/>
    <mergeCell ref="F2:K2"/>
    <mergeCell ref="L2:M3"/>
    <mergeCell ref="F3:G3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3.8515625" style="5" customWidth="1"/>
    <col min="2" max="2" width="22.00390625" style="5" customWidth="1"/>
    <col min="3" max="3" width="10.421875" style="5" customWidth="1"/>
    <col min="4" max="4" width="6.8515625" style="5" customWidth="1"/>
    <col min="5" max="13" width="5.7109375" style="5" customWidth="1"/>
    <col min="14" max="14" width="8.140625" style="5" customWidth="1"/>
    <col min="15" max="16384" width="9.140625" style="5" customWidth="1"/>
  </cols>
  <sheetData>
    <row r="1" spans="1:14" ht="63" customHeight="1">
      <c r="A1" s="167" t="s">
        <v>341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6"/>
    </row>
    <row r="2" spans="1:14" ht="21" customHeight="1">
      <c r="A2" s="157" t="s">
        <v>0</v>
      </c>
      <c r="B2" s="157" t="s">
        <v>54</v>
      </c>
      <c r="C2" s="158" t="s">
        <v>104</v>
      </c>
      <c r="D2" s="152" t="s">
        <v>105</v>
      </c>
      <c r="E2" s="153"/>
      <c r="F2" s="149" t="s">
        <v>1</v>
      </c>
      <c r="G2" s="151"/>
      <c r="H2" s="151"/>
      <c r="I2" s="151"/>
      <c r="J2" s="151"/>
      <c r="K2" s="150"/>
      <c r="L2" s="152" t="s">
        <v>106</v>
      </c>
      <c r="M2" s="153"/>
      <c r="N2" s="30"/>
    </row>
    <row r="3" spans="1:13" ht="52.5" customHeight="1">
      <c r="A3" s="157"/>
      <c r="B3" s="157"/>
      <c r="C3" s="159"/>
      <c r="D3" s="154"/>
      <c r="E3" s="155"/>
      <c r="F3" s="149" t="s">
        <v>2</v>
      </c>
      <c r="G3" s="150"/>
      <c r="H3" s="149" t="s">
        <v>3</v>
      </c>
      <c r="I3" s="150"/>
      <c r="J3" s="149" t="s">
        <v>4</v>
      </c>
      <c r="K3" s="150"/>
      <c r="L3" s="154"/>
      <c r="M3" s="155"/>
    </row>
    <row r="4" spans="1:13" ht="42" customHeight="1">
      <c r="A4" s="157"/>
      <c r="B4" s="157"/>
      <c r="C4" s="160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ht="28.5" customHeight="1">
      <c r="A5" s="161" t="s">
        <v>100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30" customHeight="1">
      <c r="A6" s="56">
        <v>1</v>
      </c>
      <c r="B6" s="47" t="s">
        <v>9</v>
      </c>
      <c r="C6" s="73">
        <v>1010</v>
      </c>
      <c r="D6" s="73">
        <v>844</v>
      </c>
      <c r="E6" s="81">
        <v>83.56435643564356</v>
      </c>
      <c r="F6" s="73">
        <v>523</v>
      </c>
      <c r="G6" s="81">
        <v>51.78217821782178</v>
      </c>
      <c r="H6" s="96">
        <v>239</v>
      </c>
      <c r="I6" s="97">
        <v>23.66336633663366</v>
      </c>
      <c r="J6" s="96">
        <v>82</v>
      </c>
      <c r="K6" s="97">
        <v>8.118811881188119</v>
      </c>
      <c r="L6" s="94">
        <v>159</v>
      </c>
      <c r="M6" s="95">
        <v>15.742574257425742</v>
      </c>
    </row>
    <row r="7" spans="1:13" ht="12.75">
      <c r="A7" s="56">
        <v>2</v>
      </c>
      <c r="B7" s="47" t="s">
        <v>10</v>
      </c>
      <c r="C7" s="73">
        <v>905</v>
      </c>
      <c r="D7" s="73">
        <v>761</v>
      </c>
      <c r="E7" s="81">
        <v>84.08839779005525</v>
      </c>
      <c r="F7" s="73">
        <v>371</v>
      </c>
      <c r="G7" s="81">
        <v>40.994475138121544</v>
      </c>
      <c r="H7" s="96">
        <v>284</v>
      </c>
      <c r="I7" s="97">
        <v>31.38121546961326</v>
      </c>
      <c r="J7" s="96">
        <v>106</v>
      </c>
      <c r="K7" s="97">
        <v>11.712707182320441</v>
      </c>
      <c r="L7" s="94">
        <v>137</v>
      </c>
      <c r="M7" s="95">
        <v>15.138121546961326</v>
      </c>
    </row>
    <row r="8" spans="1:13" ht="27" customHeight="1">
      <c r="A8" s="56">
        <v>3</v>
      </c>
      <c r="B8" s="47" t="s">
        <v>11</v>
      </c>
      <c r="C8" s="73">
        <v>52</v>
      </c>
      <c r="D8" s="73">
        <v>46</v>
      </c>
      <c r="E8" s="81">
        <v>88.46153846153845</v>
      </c>
      <c r="F8" s="73">
        <v>20</v>
      </c>
      <c r="G8" s="81">
        <v>38.46153846153847</v>
      </c>
      <c r="H8" s="96">
        <v>19</v>
      </c>
      <c r="I8" s="97">
        <v>36.53846153846153</v>
      </c>
      <c r="J8" s="96">
        <v>7</v>
      </c>
      <c r="K8" s="97">
        <v>13.461538461538462</v>
      </c>
      <c r="L8" s="94">
        <v>4</v>
      </c>
      <c r="M8" s="95">
        <v>7.6923076923076925</v>
      </c>
    </row>
    <row r="9" spans="1:13" ht="38.25" customHeight="1">
      <c r="A9" s="56">
        <v>4</v>
      </c>
      <c r="B9" s="47" t="s">
        <v>12</v>
      </c>
      <c r="C9" s="73">
        <v>479</v>
      </c>
      <c r="D9" s="73">
        <v>388</v>
      </c>
      <c r="E9" s="81">
        <v>81.00208768267223</v>
      </c>
      <c r="F9" s="73">
        <v>133</v>
      </c>
      <c r="G9" s="81">
        <v>27.766179540709814</v>
      </c>
      <c r="H9" s="96">
        <v>148</v>
      </c>
      <c r="I9" s="97">
        <v>30.89770354906054</v>
      </c>
      <c r="J9" s="96">
        <v>107</v>
      </c>
      <c r="K9" s="97">
        <v>22.338204592901878</v>
      </c>
      <c r="L9" s="94">
        <v>87</v>
      </c>
      <c r="M9" s="95">
        <v>18.16283924843424</v>
      </c>
    </row>
    <row r="10" spans="1:13" ht="24" customHeight="1">
      <c r="A10" s="56">
        <v>5</v>
      </c>
      <c r="B10" s="47" t="s">
        <v>242</v>
      </c>
      <c r="C10" s="73">
        <v>119</v>
      </c>
      <c r="D10" s="73">
        <v>65</v>
      </c>
      <c r="E10" s="81">
        <v>54.621848739495796</v>
      </c>
      <c r="F10" s="73">
        <v>17</v>
      </c>
      <c r="G10" s="81">
        <v>14.285714285714285</v>
      </c>
      <c r="H10" s="96">
        <v>16</v>
      </c>
      <c r="I10" s="97">
        <v>13.445378151260504</v>
      </c>
      <c r="J10" s="96">
        <v>32</v>
      </c>
      <c r="K10" s="97">
        <v>26.89075630252101</v>
      </c>
      <c r="L10" s="94">
        <v>51</v>
      </c>
      <c r="M10" s="95">
        <v>42.857142857142854</v>
      </c>
    </row>
    <row r="11" spans="1:13" ht="24">
      <c r="A11" s="56">
        <v>6</v>
      </c>
      <c r="B11" s="47" t="s">
        <v>107</v>
      </c>
      <c r="C11" s="73">
        <v>80</v>
      </c>
      <c r="D11" s="73">
        <v>56</v>
      </c>
      <c r="E11" s="81">
        <v>70</v>
      </c>
      <c r="F11" s="73">
        <v>4</v>
      </c>
      <c r="G11" s="81">
        <v>5</v>
      </c>
      <c r="H11" s="96">
        <v>17</v>
      </c>
      <c r="I11" s="97">
        <v>21.25</v>
      </c>
      <c r="J11" s="96">
        <v>35</v>
      </c>
      <c r="K11" s="97">
        <v>43.75</v>
      </c>
      <c r="L11" s="94">
        <v>22</v>
      </c>
      <c r="M11" s="95">
        <v>27.500000000000004</v>
      </c>
    </row>
    <row r="12" spans="1:13" ht="12.75">
      <c r="A12" s="56">
        <v>7</v>
      </c>
      <c r="B12" s="47" t="s">
        <v>15</v>
      </c>
      <c r="C12" s="73">
        <v>48</v>
      </c>
      <c r="D12" s="73">
        <v>31</v>
      </c>
      <c r="E12" s="81">
        <v>64.58333333333334</v>
      </c>
      <c r="F12" s="73">
        <v>8</v>
      </c>
      <c r="G12" s="81">
        <v>16.666666666666664</v>
      </c>
      <c r="H12" s="96">
        <v>15</v>
      </c>
      <c r="I12" s="97">
        <v>31.25</v>
      </c>
      <c r="J12" s="96">
        <v>8</v>
      </c>
      <c r="K12" s="97">
        <v>16.666666666666664</v>
      </c>
      <c r="L12" s="94">
        <v>17</v>
      </c>
      <c r="M12" s="95">
        <v>35.41666666666667</v>
      </c>
    </row>
    <row r="13" spans="1:13" ht="12.75">
      <c r="A13" s="56">
        <v>8</v>
      </c>
      <c r="B13" s="47" t="s">
        <v>16</v>
      </c>
      <c r="C13" s="73">
        <v>67</v>
      </c>
      <c r="D13" s="73">
        <v>41</v>
      </c>
      <c r="E13" s="81">
        <v>61.19402985074627</v>
      </c>
      <c r="F13" s="73">
        <v>11</v>
      </c>
      <c r="G13" s="81">
        <v>16.417910447761194</v>
      </c>
      <c r="H13" s="96">
        <v>15</v>
      </c>
      <c r="I13" s="97">
        <v>22.388059701492537</v>
      </c>
      <c r="J13" s="96">
        <v>15</v>
      </c>
      <c r="K13" s="97">
        <v>22.388059701492537</v>
      </c>
      <c r="L13" s="94">
        <v>25</v>
      </c>
      <c r="M13" s="95">
        <v>37.3134328358209</v>
      </c>
    </row>
    <row r="14" spans="1:13" ht="26.25" customHeight="1">
      <c r="A14" s="56">
        <v>9</v>
      </c>
      <c r="B14" s="47" t="s">
        <v>17</v>
      </c>
      <c r="C14" s="73">
        <v>84</v>
      </c>
      <c r="D14" s="73">
        <v>41</v>
      </c>
      <c r="E14" s="81">
        <v>48.80952380952381</v>
      </c>
      <c r="F14" s="73">
        <v>11</v>
      </c>
      <c r="G14" s="81">
        <v>13.095238095238097</v>
      </c>
      <c r="H14" s="96">
        <v>16</v>
      </c>
      <c r="I14" s="97">
        <v>19.047619047619047</v>
      </c>
      <c r="J14" s="96">
        <v>14</v>
      </c>
      <c r="K14" s="97">
        <v>16.666666666666664</v>
      </c>
      <c r="L14" s="94">
        <v>42</v>
      </c>
      <c r="M14" s="95">
        <v>50</v>
      </c>
    </row>
    <row r="15" spans="1:13" ht="12.75">
      <c r="A15" s="56">
        <v>10</v>
      </c>
      <c r="B15" s="47" t="s">
        <v>18</v>
      </c>
      <c r="C15" s="73">
        <v>80</v>
      </c>
      <c r="D15" s="73">
        <v>35</v>
      </c>
      <c r="E15" s="81">
        <v>43.75</v>
      </c>
      <c r="F15" s="73">
        <v>12</v>
      </c>
      <c r="G15" s="81">
        <v>15</v>
      </c>
      <c r="H15" s="96">
        <v>15</v>
      </c>
      <c r="I15" s="97">
        <v>18.75</v>
      </c>
      <c r="J15" s="96">
        <v>8</v>
      </c>
      <c r="K15" s="97">
        <v>10</v>
      </c>
      <c r="L15" s="94">
        <v>44</v>
      </c>
      <c r="M15" s="95">
        <v>55.00000000000001</v>
      </c>
    </row>
    <row r="16" spans="1:13" ht="24">
      <c r="A16" s="56">
        <v>11</v>
      </c>
      <c r="B16" s="45" t="s">
        <v>98</v>
      </c>
      <c r="C16" s="73">
        <v>51</v>
      </c>
      <c r="D16" s="73">
        <v>47</v>
      </c>
      <c r="E16" s="81">
        <v>92.15686274509804</v>
      </c>
      <c r="F16" s="73">
        <v>33</v>
      </c>
      <c r="G16" s="81">
        <v>64.70588235294117</v>
      </c>
      <c r="H16" s="96">
        <v>13</v>
      </c>
      <c r="I16" s="97">
        <v>25.49019607843137</v>
      </c>
      <c r="J16" s="96">
        <v>1</v>
      </c>
      <c r="K16" s="97">
        <v>1.9607843137254901</v>
      </c>
      <c r="L16" s="94">
        <v>4</v>
      </c>
      <c r="M16" s="95">
        <v>7.8431372549019605</v>
      </c>
    </row>
    <row r="17" spans="1:13" ht="12.75">
      <c r="A17" s="56">
        <v>12</v>
      </c>
      <c r="B17" s="45" t="s">
        <v>47</v>
      </c>
      <c r="C17" s="73">
        <v>3</v>
      </c>
      <c r="D17" s="73">
        <v>3</v>
      </c>
      <c r="E17" s="81">
        <v>100</v>
      </c>
      <c r="F17" s="73">
        <v>0</v>
      </c>
      <c r="G17" s="81">
        <v>0</v>
      </c>
      <c r="H17" s="96">
        <v>0</v>
      </c>
      <c r="I17" s="97">
        <v>0</v>
      </c>
      <c r="J17" s="96">
        <v>3</v>
      </c>
      <c r="K17" s="97">
        <v>100</v>
      </c>
      <c r="L17" s="94">
        <v>0</v>
      </c>
      <c r="M17" s="95">
        <v>0</v>
      </c>
    </row>
    <row r="18" spans="1:13" ht="12.75">
      <c r="A18" s="56">
        <v>13</v>
      </c>
      <c r="B18" s="45" t="s">
        <v>338</v>
      </c>
      <c r="C18" s="73">
        <v>1</v>
      </c>
      <c r="D18" s="73">
        <v>1</v>
      </c>
      <c r="E18" s="81">
        <v>100</v>
      </c>
      <c r="F18" s="73">
        <v>0</v>
      </c>
      <c r="G18" s="81">
        <v>0</v>
      </c>
      <c r="H18" s="96">
        <v>0</v>
      </c>
      <c r="I18" s="97">
        <v>0</v>
      </c>
      <c r="J18" s="96">
        <v>1</v>
      </c>
      <c r="K18" s="97">
        <v>100</v>
      </c>
      <c r="L18" s="94">
        <v>0</v>
      </c>
      <c r="M18" s="95">
        <v>0</v>
      </c>
    </row>
    <row r="19" spans="1:13" ht="12.75">
      <c r="A19" s="56">
        <v>14</v>
      </c>
      <c r="B19" s="47" t="s">
        <v>108</v>
      </c>
      <c r="C19" s="73">
        <v>5</v>
      </c>
      <c r="D19" s="73">
        <v>4</v>
      </c>
      <c r="E19" s="81">
        <v>80</v>
      </c>
      <c r="F19" s="73">
        <v>0</v>
      </c>
      <c r="G19" s="81">
        <v>0</v>
      </c>
      <c r="H19" s="96">
        <v>2</v>
      </c>
      <c r="I19" s="97">
        <v>40</v>
      </c>
      <c r="J19" s="96">
        <v>2</v>
      </c>
      <c r="K19" s="97">
        <v>40</v>
      </c>
      <c r="L19" s="94">
        <v>1</v>
      </c>
      <c r="M19" s="95">
        <v>20</v>
      </c>
    </row>
    <row r="20" spans="1:13" s="31" customFormat="1" ht="15">
      <c r="A20" s="163" t="s">
        <v>102</v>
      </c>
      <c r="B20" s="163"/>
      <c r="C20" s="48">
        <f>SUM(C6:C19)</f>
        <v>2984</v>
      </c>
      <c r="D20" s="48">
        <f>SUM(D6:D19)</f>
        <v>2363</v>
      </c>
      <c r="E20" s="49">
        <f>D20/C20*100</f>
        <v>79.18900804289544</v>
      </c>
      <c r="F20" s="48">
        <f>SUM(F6:F19)</f>
        <v>1143</v>
      </c>
      <c r="G20" s="49">
        <f>F20/C20*100</f>
        <v>38.30428954423593</v>
      </c>
      <c r="H20" s="48">
        <f>SUM(H6:H19)</f>
        <v>799</v>
      </c>
      <c r="I20" s="49">
        <f>H20/C20*100</f>
        <v>26.776139410187668</v>
      </c>
      <c r="J20" s="48">
        <f>SUM(J6:J19)</f>
        <v>421</v>
      </c>
      <c r="K20" s="49">
        <f>J20/C20*100</f>
        <v>14.108579088471851</v>
      </c>
      <c r="L20" s="48">
        <f>SUM(L6:L19)</f>
        <v>593</v>
      </c>
      <c r="M20" s="49">
        <f>L20/C20*100</f>
        <v>19.87265415549598</v>
      </c>
    </row>
    <row r="21" spans="1:13" ht="12.75">
      <c r="A21" s="14"/>
      <c r="B21" s="5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2.75">
      <c r="A22" s="14"/>
      <c r="B22" s="164" t="s">
        <v>229</v>
      </c>
      <c r="C22" s="164"/>
      <c r="D22"/>
      <c r="E22"/>
      <c r="F22"/>
      <c r="G22" s="14"/>
      <c r="H22" s="14"/>
      <c r="I22" s="14"/>
      <c r="J22" s="14"/>
      <c r="K22" s="14"/>
      <c r="L22" s="14"/>
      <c r="M22" s="14"/>
    </row>
    <row r="23" spans="2:6" ht="18" customHeight="1">
      <c r="B23" s="165" t="s">
        <v>320</v>
      </c>
      <c r="C23" s="165"/>
      <c r="D23" s="165"/>
      <c r="E23"/>
      <c r="F23"/>
    </row>
    <row r="24" spans="2:6" ht="12.75" customHeight="1">
      <c r="B24" s="166" t="s">
        <v>321</v>
      </c>
      <c r="C24" s="166"/>
      <c r="D24" s="166"/>
      <c r="E24" s="117"/>
      <c r="F24" s="117"/>
    </row>
    <row r="25" spans="2:6" ht="12.75">
      <c r="B25" s="162"/>
      <c r="C25" s="162"/>
      <c r="D25" s="92"/>
      <c r="E25"/>
      <c r="F25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</sheetData>
  <sheetProtection/>
  <mergeCells count="16">
    <mergeCell ref="A1:M1"/>
    <mergeCell ref="A2:A4"/>
    <mergeCell ref="B2:B4"/>
    <mergeCell ref="C2:C4"/>
    <mergeCell ref="D2:E3"/>
    <mergeCell ref="H3:I3"/>
    <mergeCell ref="J3:K3"/>
    <mergeCell ref="F2:K2"/>
    <mergeCell ref="L2:M3"/>
    <mergeCell ref="F3:G3"/>
    <mergeCell ref="A5:M5"/>
    <mergeCell ref="B25:C25"/>
    <mergeCell ref="A20:B20"/>
    <mergeCell ref="B22:C22"/>
    <mergeCell ref="B23:D23"/>
    <mergeCell ref="B24:D24"/>
  </mergeCells>
  <printOptions horizontalCentered="1"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5" customWidth="1"/>
    <col min="2" max="2" width="16.140625" style="5" customWidth="1"/>
    <col min="3" max="3" width="11.57421875" style="5" customWidth="1"/>
    <col min="4" max="4" width="6.7109375" style="5" customWidth="1"/>
    <col min="5" max="5" width="7.00390625" style="5" customWidth="1"/>
    <col min="6" max="11" width="6.7109375" style="5" customWidth="1"/>
    <col min="12" max="12" width="7.57421875" style="5" customWidth="1"/>
    <col min="13" max="16384" width="9.140625" style="5" customWidth="1"/>
  </cols>
  <sheetData>
    <row r="1" spans="1:13" ht="47.25" customHeight="1">
      <c r="A1" s="223" t="s">
        <v>353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s="37" customFormat="1" ht="24" customHeight="1">
      <c r="A2" s="157" t="s">
        <v>0</v>
      </c>
      <c r="B2" s="157" t="s">
        <v>358</v>
      </c>
      <c r="C2" s="157" t="s">
        <v>220</v>
      </c>
      <c r="D2" s="157" t="s">
        <v>105</v>
      </c>
      <c r="E2" s="157"/>
      <c r="F2" s="157" t="s">
        <v>1</v>
      </c>
      <c r="G2" s="157"/>
      <c r="H2" s="157"/>
      <c r="I2" s="157"/>
      <c r="J2" s="157"/>
      <c r="K2" s="157"/>
      <c r="L2" s="224" t="s">
        <v>238</v>
      </c>
      <c r="M2" s="225"/>
    </row>
    <row r="3" spans="1:13" s="37" customFormat="1" ht="15" customHeight="1">
      <c r="A3" s="157"/>
      <c r="B3" s="157"/>
      <c r="C3" s="157"/>
      <c r="D3" s="157"/>
      <c r="E3" s="157"/>
      <c r="F3" s="157" t="s">
        <v>329</v>
      </c>
      <c r="G3" s="157"/>
      <c r="H3" s="157" t="s">
        <v>330</v>
      </c>
      <c r="I3" s="157"/>
      <c r="J3" s="157" t="s">
        <v>4</v>
      </c>
      <c r="K3" s="157"/>
      <c r="L3" s="226"/>
      <c r="M3" s="227"/>
    </row>
    <row r="4" spans="1:13" s="37" customFormat="1" ht="15" customHeight="1">
      <c r="A4" s="157"/>
      <c r="B4" s="157"/>
      <c r="C4" s="157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8" customFormat="1" ht="11.25" customHeight="1">
      <c r="A5" s="74">
        <v>1</v>
      </c>
      <c r="B5" s="76" t="s">
        <v>173</v>
      </c>
      <c r="C5" s="73">
        <v>249</v>
      </c>
      <c r="D5" s="73">
        <v>233</v>
      </c>
      <c r="E5" s="10">
        <v>93.57429718875501</v>
      </c>
      <c r="F5" s="73">
        <v>78</v>
      </c>
      <c r="G5" s="10">
        <v>31.32530120481928</v>
      </c>
      <c r="H5" s="73">
        <v>153</v>
      </c>
      <c r="I5" s="10">
        <v>61.44578313253012</v>
      </c>
      <c r="J5" s="73">
        <v>2</v>
      </c>
      <c r="K5" s="10">
        <v>0.8032128514056224</v>
      </c>
      <c r="L5" s="93">
        <f aca="true" t="shared" si="0" ref="L5:L38">F5+H5</f>
        <v>231</v>
      </c>
      <c r="M5" s="100">
        <f aca="true" t="shared" si="1" ref="M5:M38">L5/C5*100</f>
        <v>92.7710843373494</v>
      </c>
    </row>
    <row r="6" spans="1:13" s="8" customFormat="1" ht="11.25" customHeight="1">
      <c r="A6" s="74">
        <v>2</v>
      </c>
      <c r="B6" s="76" t="s">
        <v>152</v>
      </c>
      <c r="C6" s="73">
        <v>223</v>
      </c>
      <c r="D6" s="73">
        <v>215</v>
      </c>
      <c r="E6" s="10">
        <v>96.41255605381166</v>
      </c>
      <c r="F6" s="73">
        <v>54</v>
      </c>
      <c r="G6" s="10">
        <v>24.2152466367713</v>
      </c>
      <c r="H6" s="73">
        <v>150</v>
      </c>
      <c r="I6" s="10">
        <v>67.2645739910314</v>
      </c>
      <c r="J6" s="73">
        <v>11</v>
      </c>
      <c r="K6" s="10">
        <v>4.932735426008969</v>
      </c>
      <c r="L6" s="93">
        <f t="shared" si="0"/>
        <v>204</v>
      </c>
      <c r="M6" s="100">
        <f t="shared" si="1"/>
        <v>91.4798206278027</v>
      </c>
    </row>
    <row r="7" spans="1:13" s="8" customFormat="1" ht="11.25" customHeight="1">
      <c r="A7" s="74">
        <v>3</v>
      </c>
      <c r="B7" s="11" t="s">
        <v>164</v>
      </c>
      <c r="C7" s="73">
        <v>138</v>
      </c>
      <c r="D7" s="73">
        <v>130</v>
      </c>
      <c r="E7" s="10">
        <v>94.20289855072464</v>
      </c>
      <c r="F7" s="73">
        <v>37</v>
      </c>
      <c r="G7" s="10">
        <v>26.811594202898554</v>
      </c>
      <c r="H7" s="73">
        <v>89</v>
      </c>
      <c r="I7" s="10">
        <v>64.4927536231884</v>
      </c>
      <c r="J7" s="73">
        <v>4</v>
      </c>
      <c r="K7" s="10">
        <v>2.898550724637681</v>
      </c>
      <c r="L7" s="93">
        <f t="shared" si="0"/>
        <v>126</v>
      </c>
      <c r="M7" s="100">
        <f t="shared" si="1"/>
        <v>91.30434782608695</v>
      </c>
    </row>
    <row r="8" spans="1:13" s="8" customFormat="1" ht="11.25" customHeight="1">
      <c r="A8" s="74">
        <v>4</v>
      </c>
      <c r="B8" s="11" t="s">
        <v>154</v>
      </c>
      <c r="C8" s="73">
        <v>224</v>
      </c>
      <c r="D8" s="73">
        <v>207</v>
      </c>
      <c r="E8" s="10">
        <v>92.41071428571429</v>
      </c>
      <c r="F8" s="73">
        <v>45</v>
      </c>
      <c r="G8" s="10">
        <v>20.089285714285715</v>
      </c>
      <c r="H8" s="73">
        <v>157</v>
      </c>
      <c r="I8" s="10">
        <v>70.08928571428571</v>
      </c>
      <c r="J8" s="73">
        <v>5</v>
      </c>
      <c r="K8" s="10">
        <v>2.232142857142857</v>
      </c>
      <c r="L8" s="93">
        <f t="shared" si="0"/>
        <v>202</v>
      </c>
      <c r="M8" s="100">
        <f t="shared" si="1"/>
        <v>90.17857142857143</v>
      </c>
    </row>
    <row r="9" spans="1:13" s="8" customFormat="1" ht="11.25" customHeight="1">
      <c r="A9" s="74">
        <v>5</v>
      </c>
      <c r="B9" s="11" t="s">
        <v>172</v>
      </c>
      <c r="C9" s="73">
        <v>253</v>
      </c>
      <c r="D9" s="73">
        <v>240</v>
      </c>
      <c r="E9" s="10">
        <v>94.86166007905138</v>
      </c>
      <c r="F9" s="73">
        <v>88</v>
      </c>
      <c r="G9" s="10">
        <v>34.78260869565217</v>
      </c>
      <c r="H9" s="73">
        <v>139</v>
      </c>
      <c r="I9" s="10">
        <v>54.9407114624506</v>
      </c>
      <c r="J9" s="73">
        <v>13</v>
      </c>
      <c r="K9" s="10">
        <v>5.138339920948617</v>
      </c>
      <c r="L9" s="93">
        <f t="shared" si="0"/>
        <v>227</v>
      </c>
      <c r="M9" s="100">
        <f t="shared" si="1"/>
        <v>89.72332015810277</v>
      </c>
    </row>
    <row r="10" spans="1:13" s="8" customFormat="1" ht="11.25" customHeight="1">
      <c r="A10" s="74">
        <v>6</v>
      </c>
      <c r="B10" s="11" t="s">
        <v>163</v>
      </c>
      <c r="C10" s="73">
        <v>252</v>
      </c>
      <c r="D10" s="73">
        <v>231</v>
      </c>
      <c r="E10" s="10">
        <v>91.66666666666666</v>
      </c>
      <c r="F10" s="73">
        <v>83</v>
      </c>
      <c r="G10" s="10">
        <v>32.93650793650794</v>
      </c>
      <c r="H10" s="73">
        <v>142</v>
      </c>
      <c r="I10" s="10">
        <v>56.34920634920635</v>
      </c>
      <c r="J10" s="73">
        <v>6</v>
      </c>
      <c r="K10" s="10">
        <v>2.380952380952381</v>
      </c>
      <c r="L10" s="93">
        <f t="shared" si="0"/>
        <v>225</v>
      </c>
      <c r="M10" s="100">
        <f t="shared" si="1"/>
        <v>89.28571428571429</v>
      </c>
    </row>
    <row r="11" spans="1:13" s="8" customFormat="1" ht="11.25" customHeight="1">
      <c r="A11" s="74">
        <v>7</v>
      </c>
      <c r="B11" s="11" t="s">
        <v>189</v>
      </c>
      <c r="C11" s="73">
        <v>204</v>
      </c>
      <c r="D11" s="73">
        <v>196</v>
      </c>
      <c r="E11" s="10">
        <v>96.07843137254902</v>
      </c>
      <c r="F11" s="73">
        <v>20</v>
      </c>
      <c r="G11" s="10">
        <v>9.803921568627452</v>
      </c>
      <c r="H11" s="73">
        <v>161</v>
      </c>
      <c r="I11" s="10">
        <v>78.92156862745098</v>
      </c>
      <c r="J11" s="73">
        <v>15</v>
      </c>
      <c r="K11" s="10">
        <v>7.352941176470589</v>
      </c>
      <c r="L11" s="93">
        <f t="shared" si="0"/>
        <v>181</v>
      </c>
      <c r="M11" s="100">
        <f t="shared" si="1"/>
        <v>88.72549019607843</v>
      </c>
    </row>
    <row r="12" spans="1:13" s="75" customFormat="1" ht="11.25" customHeight="1">
      <c r="A12" s="74">
        <v>8</v>
      </c>
      <c r="B12" s="11" t="s">
        <v>179</v>
      </c>
      <c r="C12" s="73">
        <v>271</v>
      </c>
      <c r="D12" s="73">
        <v>254</v>
      </c>
      <c r="E12" s="10">
        <v>93.72693726937268</v>
      </c>
      <c r="F12" s="73">
        <v>106</v>
      </c>
      <c r="G12" s="10">
        <v>39.11439114391143</v>
      </c>
      <c r="H12" s="73">
        <v>132</v>
      </c>
      <c r="I12" s="10">
        <v>48.708487084870846</v>
      </c>
      <c r="J12" s="73">
        <v>16</v>
      </c>
      <c r="K12" s="10">
        <v>5.904059040590406</v>
      </c>
      <c r="L12" s="93">
        <f t="shared" si="0"/>
        <v>238</v>
      </c>
      <c r="M12" s="100">
        <f t="shared" si="1"/>
        <v>87.82287822878229</v>
      </c>
    </row>
    <row r="13" spans="1:13" s="8" customFormat="1" ht="11.25" customHeight="1">
      <c r="A13" s="74">
        <v>9</v>
      </c>
      <c r="B13" s="11" t="s">
        <v>158</v>
      </c>
      <c r="C13" s="73">
        <v>1212</v>
      </c>
      <c r="D13" s="73">
        <v>1132</v>
      </c>
      <c r="E13" s="10">
        <v>93.3993399339934</v>
      </c>
      <c r="F13" s="73">
        <v>213</v>
      </c>
      <c r="G13" s="10">
        <v>17.574257425742573</v>
      </c>
      <c r="H13" s="73">
        <v>849</v>
      </c>
      <c r="I13" s="10">
        <v>70.04950495049505</v>
      </c>
      <c r="J13" s="73">
        <v>70</v>
      </c>
      <c r="K13" s="10">
        <v>5.775577557755775</v>
      </c>
      <c r="L13" s="93">
        <f t="shared" si="0"/>
        <v>1062</v>
      </c>
      <c r="M13" s="100">
        <f t="shared" si="1"/>
        <v>87.62376237623762</v>
      </c>
    </row>
    <row r="14" spans="1:13" s="8" customFormat="1" ht="11.25" customHeight="1">
      <c r="A14" s="74">
        <v>10</v>
      </c>
      <c r="B14" s="11" t="s">
        <v>174</v>
      </c>
      <c r="C14" s="73">
        <v>127</v>
      </c>
      <c r="D14" s="73">
        <v>114</v>
      </c>
      <c r="E14" s="10">
        <v>89.76377952755905</v>
      </c>
      <c r="F14" s="73">
        <v>49</v>
      </c>
      <c r="G14" s="10">
        <v>38.582677165354326</v>
      </c>
      <c r="H14" s="73">
        <v>62</v>
      </c>
      <c r="I14" s="10">
        <v>48.818897637795274</v>
      </c>
      <c r="J14" s="73">
        <v>3</v>
      </c>
      <c r="K14" s="10">
        <v>2.3622047244094486</v>
      </c>
      <c r="L14" s="93">
        <f t="shared" si="0"/>
        <v>111</v>
      </c>
      <c r="M14" s="100">
        <f t="shared" si="1"/>
        <v>87.4015748031496</v>
      </c>
    </row>
    <row r="15" spans="1:13" s="8" customFormat="1" ht="11.25" customHeight="1">
      <c r="A15" s="74">
        <v>11</v>
      </c>
      <c r="B15" s="11" t="s">
        <v>177</v>
      </c>
      <c r="C15" s="73">
        <v>379</v>
      </c>
      <c r="D15" s="73">
        <v>335</v>
      </c>
      <c r="E15" s="10">
        <v>88.39050131926122</v>
      </c>
      <c r="F15" s="73">
        <v>120</v>
      </c>
      <c r="G15" s="10">
        <v>31.6622691292876</v>
      </c>
      <c r="H15" s="73">
        <v>211</v>
      </c>
      <c r="I15" s="10">
        <v>55.67282321899736</v>
      </c>
      <c r="J15" s="73">
        <v>4</v>
      </c>
      <c r="K15" s="10">
        <v>1.0554089709762533</v>
      </c>
      <c r="L15" s="93">
        <f t="shared" si="0"/>
        <v>331</v>
      </c>
      <c r="M15" s="100">
        <f t="shared" si="1"/>
        <v>87.33509234828496</v>
      </c>
    </row>
    <row r="16" spans="1:13" s="8" customFormat="1" ht="11.25" customHeight="1">
      <c r="A16" s="74">
        <v>12</v>
      </c>
      <c r="B16" s="11" t="s">
        <v>169</v>
      </c>
      <c r="C16" s="73">
        <v>252</v>
      </c>
      <c r="D16" s="73">
        <v>231</v>
      </c>
      <c r="E16" s="10">
        <v>91.66666666666666</v>
      </c>
      <c r="F16" s="73">
        <v>51</v>
      </c>
      <c r="G16" s="10">
        <v>20.238095238095237</v>
      </c>
      <c r="H16" s="73">
        <v>168</v>
      </c>
      <c r="I16" s="10">
        <v>66.66666666666666</v>
      </c>
      <c r="J16" s="73">
        <v>12</v>
      </c>
      <c r="K16" s="10">
        <v>4.761904761904762</v>
      </c>
      <c r="L16" s="93">
        <f t="shared" si="0"/>
        <v>219</v>
      </c>
      <c r="M16" s="100">
        <f t="shared" si="1"/>
        <v>86.90476190476191</v>
      </c>
    </row>
    <row r="17" spans="1:13" s="8" customFormat="1" ht="11.25" customHeight="1">
      <c r="A17" s="74">
        <v>13</v>
      </c>
      <c r="B17" s="76" t="s">
        <v>149</v>
      </c>
      <c r="C17" s="73">
        <v>191</v>
      </c>
      <c r="D17" s="73">
        <v>171</v>
      </c>
      <c r="E17" s="10">
        <v>89.52879581151832</v>
      </c>
      <c r="F17" s="73">
        <v>78</v>
      </c>
      <c r="G17" s="10">
        <v>40.83769633507853</v>
      </c>
      <c r="H17" s="73">
        <v>84</v>
      </c>
      <c r="I17" s="10">
        <v>43.97905759162304</v>
      </c>
      <c r="J17" s="73">
        <v>9</v>
      </c>
      <c r="K17" s="10">
        <v>4.712041884816754</v>
      </c>
      <c r="L17" s="93">
        <f t="shared" si="0"/>
        <v>162</v>
      </c>
      <c r="M17" s="100">
        <f t="shared" si="1"/>
        <v>84.81675392670157</v>
      </c>
    </row>
    <row r="18" spans="1:13" s="8" customFormat="1" ht="11.25" customHeight="1">
      <c r="A18" s="74">
        <v>14</v>
      </c>
      <c r="B18" s="108" t="s">
        <v>143</v>
      </c>
      <c r="C18" s="109">
        <v>329</v>
      </c>
      <c r="D18" s="109">
        <v>307</v>
      </c>
      <c r="E18" s="110">
        <v>93.3130699088146</v>
      </c>
      <c r="F18" s="109">
        <v>94</v>
      </c>
      <c r="G18" s="110">
        <v>28.57142857142857</v>
      </c>
      <c r="H18" s="109">
        <v>183</v>
      </c>
      <c r="I18" s="110">
        <v>55.62310030395137</v>
      </c>
      <c r="J18" s="109">
        <v>30</v>
      </c>
      <c r="K18" s="110">
        <v>9.118541033434651</v>
      </c>
      <c r="L18" s="111">
        <f t="shared" si="0"/>
        <v>277</v>
      </c>
      <c r="M18" s="113">
        <f t="shared" si="1"/>
        <v>84.19452887537993</v>
      </c>
    </row>
    <row r="19" spans="1:13" s="8" customFormat="1" ht="11.25" customHeight="1">
      <c r="A19" s="74">
        <v>15</v>
      </c>
      <c r="B19" s="11" t="s">
        <v>144</v>
      </c>
      <c r="C19" s="73">
        <v>526</v>
      </c>
      <c r="D19" s="73">
        <v>469</v>
      </c>
      <c r="E19" s="10">
        <v>89.16349809885932</v>
      </c>
      <c r="F19" s="73">
        <v>182</v>
      </c>
      <c r="G19" s="10">
        <v>34.60076045627377</v>
      </c>
      <c r="H19" s="73">
        <v>259</v>
      </c>
      <c r="I19" s="10">
        <v>49.23954372623574</v>
      </c>
      <c r="J19" s="73">
        <v>28</v>
      </c>
      <c r="K19" s="10">
        <v>5.323193916349809</v>
      </c>
      <c r="L19" s="93">
        <f t="shared" si="0"/>
        <v>441</v>
      </c>
      <c r="M19" s="100">
        <f t="shared" si="1"/>
        <v>83.84030418250951</v>
      </c>
    </row>
    <row r="20" spans="1:13" s="75" customFormat="1" ht="11.25" customHeight="1">
      <c r="A20" s="74">
        <v>16</v>
      </c>
      <c r="B20" s="11" t="s">
        <v>178</v>
      </c>
      <c r="C20" s="73">
        <v>213</v>
      </c>
      <c r="D20" s="73">
        <v>181</v>
      </c>
      <c r="E20" s="10">
        <v>84.97652582159625</v>
      </c>
      <c r="F20" s="73">
        <v>83</v>
      </c>
      <c r="G20" s="10">
        <v>38.967136150234744</v>
      </c>
      <c r="H20" s="73">
        <v>95</v>
      </c>
      <c r="I20" s="10">
        <v>44.60093896713615</v>
      </c>
      <c r="J20" s="73">
        <v>3</v>
      </c>
      <c r="K20" s="10">
        <v>1.4084507042253522</v>
      </c>
      <c r="L20" s="93">
        <f t="shared" si="0"/>
        <v>178</v>
      </c>
      <c r="M20" s="100">
        <f t="shared" si="1"/>
        <v>83.56807511737088</v>
      </c>
    </row>
    <row r="21" spans="1:13" s="75" customFormat="1" ht="11.25" customHeight="1">
      <c r="A21" s="74">
        <v>17</v>
      </c>
      <c r="B21" s="11" t="s">
        <v>186</v>
      </c>
      <c r="C21" s="73">
        <v>229</v>
      </c>
      <c r="D21" s="73">
        <v>198</v>
      </c>
      <c r="E21" s="10">
        <v>86.46288209606988</v>
      </c>
      <c r="F21" s="73">
        <v>73</v>
      </c>
      <c r="G21" s="10">
        <v>31.877729257641924</v>
      </c>
      <c r="H21" s="73">
        <v>117</v>
      </c>
      <c r="I21" s="10">
        <v>51.09170305676856</v>
      </c>
      <c r="J21" s="73">
        <v>8</v>
      </c>
      <c r="K21" s="10">
        <v>3.4934497816593884</v>
      </c>
      <c r="L21" s="93">
        <f t="shared" si="0"/>
        <v>190</v>
      </c>
      <c r="M21" s="100">
        <f t="shared" si="1"/>
        <v>82.96943231441048</v>
      </c>
    </row>
    <row r="22" spans="1:13" s="8" customFormat="1" ht="11.25" customHeight="1">
      <c r="A22" s="74">
        <v>18</v>
      </c>
      <c r="B22" s="11" t="s">
        <v>162</v>
      </c>
      <c r="C22" s="73">
        <v>248</v>
      </c>
      <c r="D22" s="73">
        <v>220</v>
      </c>
      <c r="E22" s="10">
        <v>88.70967741935483</v>
      </c>
      <c r="F22" s="73">
        <v>81</v>
      </c>
      <c r="G22" s="10">
        <v>32.66129032258064</v>
      </c>
      <c r="H22" s="73">
        <v>123</v>
      </c>
      <c r="I22" s="10">
        <v>49.596774193548384</v>
      </c>
      <c r="J22" s="73">
        <v>16</v>
      </c>
      <c r="K22" s="10">
        <v>6.451612903225806</v>
      </c>
      <c r="L22" s="93">
        <f t="shared" si="0"/>
        <v>204</v>
      </c>
      <c r="M22" s="100">
        <f t="shared" si="1"/>
        <v>82.25806451612904</v>
      </c>
    </row>
    <row r="23" spans="1:13" s="8" customFormat="1" ht="11.25" customHeight="1">
      <c r="A23" s="74">
        <v>19</v>
      </c>
      <c r="B23" s="11" t="s">
        <v>157</v>
      </c>
      <c r="C23" s="73">
        <v>176</v>
      </c>
      <c r="D23" s="73">
        <v>154</v>
      </c>
      <c r="E23" s="10">
        <v>87.5</v>
      </c>
      <c r="F23" s="73">
        <v>44</v>
      </c>
      <c r="G23" s="10">
        <v>25</v>
      </c>
      <c r="H23" s="73">
        <v>100</v>
      </c>
      <c r="I23" s="10">
        <v>56.81818181818182</v>
      </c>
      <c r="J23" s="73">
        <v>10</v>
      </c>
      <c r="K23" s="10">
        <v>5.681818181818182</v>
      </c>
      <c r="L23" s="93">
        <f t="shared" si="0"/>
        <v>144</v>
      </c>
      <c r="M23" s="100">
        <f t="shared" si="1"/>
        <v>81.81818181818183</v>
      </c>
    </row>
    <row r="24" spans="1:13" s="8" customFormat="1" ht="11.25" customHeight="1">
      <c r="A24" s="74">
        <v>20</v>
      </c>
      <c r="B24" s="11" t="s">
        <v>155</v>
      </c>
      <c r="C24" s="73">
        <v>537</v>
      </c>
      <c r="D24" s="73">
        <v>477</v>
      </c>
      <c r="E24" s="10">
        <v>88.8268156424581</v>
      </c>
      <c r="F24" s="73">
        <v>109</v>
      </c>
      <c r="G24" s="10">
        <v>20.297951582867785</v>
      </c>
      <c r="H24" s="73">
        <v>329</v>
      </c>
      <c r="I24" s="10">
        <v>61.26629422718808</v>
      </c>
      <c r="J24" s="73">
        <v>39</v>
      </c>
      <c r="K24" s="10">
        <v>7.262569832402235</v>
      </c>
      <c r="L24" s="93">
        <f t="shared" si="0"/>
        <v>438</v>
      </c>
      <c r="M24" s="100">
        <f t="shared" si="1"/>
        <v>81.56424581005587</v>
      </c>
    </row>
    <row r="25" spans="1:13" s="8" customFormat="1" ht="11.25" customHeight="1">
      <c r="A25" s="74">
        <v>21</v>
      </c>
      <c r="B25" s="11" t="s">
        <v>190</v>
      </c>
      <c r="C25" s="73">
        <v>236</v>
      </c>
      <c r="D25" s="73">
        <v>202</v>
      </c>
      <c r="E25" s="10">
        <v>85.59322033898306</v>
      </c>
      <c r="F25" s="73">
        <v>87</v>
      </c>
      <c r="G25" s="10">
        <v>36.86440677966102</v>
      </c>
      <c r="H25" s="73">
        <v>103</v>
      </c>
      <c r="I25" s="10">
        <v>43.64406779661017</v>
      </c>
      <c r="J25" s="73">
        <v>12</v>
      </c>
      <c r="K25" s="10">
        <v>5.084745762711865</v>
      </c>
      <c r="L25" s="93">
        <f t="shared" si="0"/>
        <v>190</v>
      </c>
      <c r="M25" s="100">
        <f t="shared" si="1"/>
        <v>80.50847457627118</v>
      </c>
    </row>
    <row r="26" spans="1:13" s="8" customFormat="1" ht="11.25" customHeight="1">
      <c r="A26" s="74">
        <v>22</v>
      </c>
      <c r="B26" s="11" t="s">
        <v>183</v>
      </c>
      <c r="C26" s="73">
        <v>2502</v>
      </c>
      <c r="D26" s="73">
        <v>2136</v>
      </c>
      <c r="E26" s="10">
        <v>85.37170263788968</v>
      </c>
      <c r="F26" s="73">
        <v>912</v>
      </c>
      <c r="G26" s="10">
        <v>36.45083932853717</v>
      </c>
      <c r="H26" s="73">
        <v>1073</v>
      </c>
      <c r="I26" s="10">
        <v>42.88569144684253</v>
      </c>
      <c r="J26" s="73">
        <v>151</v>
      </c>
      <c r="K26" s="10">
        <v>6.035171862509992</v>
      </c>
      <c r="L26" s="93">
        <f t="shared" si="0"/>
        <v>1985</v>
      </c>
      <c r="M26" s="100">
        <f t="shared" si="1"/>
        <v>79.3365307753797</v>
      </c>
    </row>
    <row r="27" spans="1:13" s="8" customFormat="1" ht="11.25" customHeight="1">
      <c r="A27" s="74">
        <v>23</v>
      </c>
      <c r="B27" s="11" t="s">
        <v>176</v>
      </c>
      <c r="C27" s="73">
        <v>235</v>
      </c>
      <c r="D27" s="73">
        <v>203</v>
      </c>
      <c r="E27" s="10">
        <v>86.38297872340426</v>
      </c>
      <c r="F27" s="73">
        <v>67</v>
      </c>
      <c r="G27" s="10">
        <v>28.510638297872344</v>
      </c>
      <c r="H27" s="73">
        <v>119</v>
      </c>
      <c r="I27" s="10">
        <v>50.638297872340424</v>
      </c>
      <c r="J27" s="73">
        <v>17</v>
      </c>
      <c r="K27" s="10">
        <v>7.234042553191489</v>
      </c>
      <c r="L27" s="93">
        <f t="shared" si="0"/>
        <v>186</v>
      </c>
      <c r="M27" s="100">
        <f t="shared" si="1"/>
        <v>79.14893617021276</v>
      </c>
    </row>
    <row r="28" spans="1:13" s="8" customFormat="1" ht="11.25" customHeight="1">
      <c r="A28" s="74">
        <v>24</v>
      </c>
      <c r="B28" s="11" t="s">
        <v>166</v>
      </c>
      <c r="C28" s="73">
        <v>318</v>
      </c>
      <c r="D28" s="73">
        <v>287</v>
      </c>
      <c r="E28" s="10">
        <v>90.25157232704403</v>
      </c>
      <c r="F28" s="73">
        <v>94</v>
      </c>
      <c r="G28" s="10">
        <v>29.559748427672954</v>
      </c>
      <c r="H28" s="73">
        <v>157</v>
      </c>
      <c r="I28" s="10">
        <v>49.37106918238994</v>
      </c>
      <c r="J28" s="73">
        <v>36</v>
      </c>
      <c r="K28" s="10">
        <v>11.320754716981133</v>
      </c>
      <c r="L28" s="93">
        <f t="shared" si="0"/>
        <v>251</v>
      </c>
      <c r="M28" s="100">
        <f t="shared" si="1"/>
        <v>78.9308176100629</v>
      </c>
    </row>
    <row r="29" spans="1:13" s="8" customFormat="1" ht="11.25" customHeight="1">
      <c r="A29" s="74">
        <v>25</v>
      </c>
      <c r="B29" s="11" t="s">
        <v>170</v>
      </c>
      <c r="C29" s="73">
        <v>407</v>
      </c>
      <c r="D29" s="73">
        <v>345</v>
      </c>
      <c r="E29" s="10">
        <v>84.76658476658476</v>
      </c>
      <c r="F29" s="73">
        <v>118</v>
      </c>
      <c r="G29" s="10">
        <v>28.992628992628994</v>
      </c>
      <c r="H29" s="73">
        <v>202</v>
      </c>
      <c r="I29" s="10">
        <v>49.631449631449634</v>
      </c>
      <c r="J29" s="73">
        <v>25</v>
      </c>
      <c r="K29" s="10">
        <v>6.142506142506143</v>
      </c>
      <c r="L29" s="93">
        <f t="shared" si="0"/>
        <v>320</v>
      </c>
      <c r="M29" s="100">
        <f t="shared" si="1"/>
        <v>78.62407862407862</v>
      </c>
    </row>
    <row r="30" spans="1:13" s="8" customFormat="1" ht="11.25" customHeight="1">
      <c r="A30" s="74">
        <v>26</v>
      </c>
      <c r="B30" s="11" t="s">
        <v>160</v>
      </c>
      <c r="C30" s="73">
        <v>203</v>
      </c>
      <c r="D30" s="73">
        <v>173</v>
      </c>
      <c r="E30" s="10">
        <v>85.22167487684729</v>
      </c>
      <c r="F30" s="73">
        <v>50</v>
      </c>
      <c r="G30" s="10">
        <v>24.63054187192118</v>
      </c>
      <c r="H30" s="73">
        <v>109</v>
      </c>
      <c r="I30" s="10">
        <v>53.69458128078818</v>
      </c>
      <c r="J30" s="73">
        <v>14</v>
      </c>
      <c r="K30" s="10">
        <v>6.896551724137931</v>
      </c>
      <c r="L30" s="93">
        <f t="shared" si="0"/>
        <v>159</v>
      </c>
      <c r="M30" s="100">
        <f t="shared" si="1"/>
        <v>78.32512315270937</v>
      </c>
    </row>
    <row r="31" spans="1:13" s="8" customFormat="1" ht="11.25" customHeight="1">
      <c r="A31" s="74">
        <v>27</v>
      </c>
      <c r="B31" s="11" t="s">
        <v>187</v>
      </c>
      <c r="C31" s="73">
        <v>1360</v>
      </c>
      <c r="D31" s="73">
        <v>1140</v>
      </c>
      <c r="E31" s="10">
        <v>83.82352941176471</v>
      </c>
      <c r="F31" s="73">
        <v>468</v>
      </c>
      <c r="G31" s="10">
        <v>34.411764705882355</v>
      </c>
      <c r="H31" s="73">
        <v>597</v>
      </c>
      <c r="I31" s="10">
        <v>43.89705882352941</v>
      </c>
      <c r="J31" s="73">
        <v>75</v>
      </c>
      <c r="K31" s="10">
        <v>5.514705882352941</v>
      </c>
      <c r="L31" s="93">
        <f t="shared" si="0"/>
        <v>1065</v>
      </c>
      <c r="M31" s="100">
        <f t="shared" si="1"/>
        <v>78.30882352941177</v>
      </c>
    </row>
    <row r="32" spans="1:13" s="75" customFormat="1" ht="11.25" customHeight="1">
      <c r="A32" s="74">
        <v>28</v>
      </c>
      <c r="B32" s="11" t="s">
        <v>180</v>
      </c>
      <c r="C32" s="73">
        <v>1208</v>
      </c>
      <c r="D32" s="73">
        <v>995</v>
      </c>
      <c r="E32" s="10">
        <v>82.36754966887418</v>
      </c>
      <c r="F32" s="73">
        <v>532</v>
      </c>
      <c r="G32" s="10">
        <v>44.03973509933775</v>
      </c>
      <c r="H32" s="73">
        <v>408</v>
      </c>
      <c r="I32" s="10">
        <v>33.77483443708609</v>
      </c>
      <c r="J32" s="73">
        <v>55</v>
      </c>
      <c r="K32" s="10">
        <v>4.5529801324503305</v>
      </c>
      <c r="L32" s="93">
        <f t="shared" si="0"/>
        <v>940</v>
      </c>
      <c r="M32" s="100">
        <f t="shared" si="1"/>
        <v>77.81456953642383</v>
      </c>
    </row>
    <row r="33" spans="1:13" s="8" customFormat="1" ht="11.25" customHeight="1">
      <c r="A33" s="74">
        <v>29</v>
      </c>
      <c r="B33" s="11" t="s">
        <v>199</v>
      </c>
      <c r="C33" s="73">
        <v>1778</v>
      </c>
      <c r="D33" s="73">
        <v>1469</v>
      </c>
      <c r="E33" s="10">
        <v>82.62092238470191</v>
      </c>
      <c r="F33" s="73">
        <v>442</v>
      </c>
      <c r="G33" s="10">
        <v>24.85939257592801</v>
      </c>
      <c r="H33" s="73">
        <v>939</v>
      </c>
      <c r="I33" s="10">
        <v>52.81214848143983</v>
      </c>
      <c r="J33" s="73">
        <v>88</v>
      </c>
      <c r="K33" s="10">
        <v>4.949381327334083</v>
      </c>
      <c r="L33" s="93">
        <f t="shared" si="0"/>
        <v>1381</v>
      </c>
      <c r="M33" s="100">
        <f t="shared" si="1"/>
        <v>77.67154105736783</v>
      </c>
    </row>
    <row r="34" spans="1:13" s="8" customFormat="1" ht="11.25" customHeight="1">
      <c r="A34" s="74">
        <v>30</v>
      </c>
      <c r="B34" s="11" t="s">
        <v>233</v>
      </c>
      <c r="C34" s="73">
        <v>165</v>
      </c>
      <c r="D34" s="73">
        <v>134</v>
      </c>
      <c r="E34" s="10">
        <v>81.21212121212122</v>
      </c>
      <c r="F34" s="73">
        <v>50</v>
      </c>
      <c r="G34" s="10">
        <v>30.303030303030305</v>
      </c>
      <c r="H34" s="73">
        <v>77</v>
      </c>
      <c r="I34" s="10">
        <v>46.666666666666664</v>
      </c>
      <c r="J34" s="73">
        <v>7</v>
      </c>
      <c r="K34" s="10">
        <v>4.242424242424243</v>
      </c>
      <c r="L34" s="93">
        <f t="shared" si="0"/>
        <v>127</v>
      </c>
      <c r="M34" s="100">
        <f t="shared" si="1"/>
        <v>76.96969696969697</v>
      </c>
    </row>
    <row r="35" spans="1:13" s="8" customFormat="1" ht="11.25" customHeight="1">
      <c r="A35" s="74">
        <v>31</v>
      </c>
      <c r="B35" s="11" t="s">
        <v>191</v>
      </c>
      <c r="C35" s="73">
        <v>468</v>
      </c>
      <c r="D35" s="73">
        <v>408</v>
      </c>
      <c r="E35" s="10">
        <v>87.17948717948718</v>
      </c>
      <c r="F35" s="73">
        <v>159</v>
      </c>
      <c r="G35" s="10">
        <v>33.97435897435898</v>
      </c>
      <c r="H35" s="73">
        <v>201</v>
      </c>
      <c r="I35" s="10">
        <v>42.94871794871795</v>
      </c>
      <c r="J35" s="73">
        <v>48</v>
      </c>
      <c r="K35" s="10">
        <v>10.256410256410255</v>
      </c>
      <c r="L35" s="93">
        <f t="shared" si="0"/>
        <v>360</v>
      </c>
      <c r="M35" s="100">
        <f t="shared" si="1"/>
        <v>76.92307692307693</v>
      </c>
    </row>
    <row r="36" spans="1:13" s="8" customFormat="1" ht="11.25" customHeight="1">
      <c r="A36" s="74">
        <v>32</v>
      </c>
      <c r="B36" s="11" t="s">
        <v>150</v>
      </c>
      <c r="C36" s="73">
        <v>237</v>
      </c>
      <c r="D36" s="73">
        <v>199</v>
      </c>
      <c r="E36" s="10">
        <v>83.96624472573839</v>
      </c>
      <c r="F36" s="73">
        <v>71</v>
      </c>
      <c r="G36" s="10">
        <v>29.957805907172997</v>
      </c>
      <c r="H36" s="73">
        <v>111</v>
      </c>
      <c r="I36" s="10">
        <v>46.835443037974684</v>
      </c>
      <c r="J36" s="73">
        <v>17</v>
      </c>
      <c r="K36" s="10">
        <v>7.172995780590717</v>
      </c>
      <c r="L36" s="93">
        <f t="shared" si="0"/>
        <v>182</v>
      </c>
      <c r="M36" s="100">
        <f t="shared" si="1"/>
        <v>76.79324894514767</v>
      </c>
    </row>
    <row r="37" spans="1:13" s="8" customFormat="1" ht="11.25" customHeight="1">
      <c r="A37" s="74">
        <v>33</v>
      </c>
      <c r="B37" s="11" t="s">
        <v>184</v>
      </c>
      <c r="C37" s="73">
        <v>685</v>
      </c>
      <c r="D37" s="73">
        <v>597</v>
      </c>
      <c r="E37" s="10">
        <v>87.15328467153284</v>
      </c>
      <c r="F37" s="73">
        <v>226</v>
      </c>
      <c r="G37" s="10">
        <v>32.992700729927</v>
      </c>
      <c r="H37" s="73">
        <v>300</v>
      </c>
      <c r="I37" s="10">
        <v>43.79562043795621</v>
      </c>
      <c r="J37" s="73">
        <v>71</v>
      </c>
      <c r="K37" s="10">
        <v>10.364963503649635</v>
      </c>
      <c r="L37" s="93">
        <f t="shared" si="0"/>
        <v>526</v>
      </c>
      <c r="M37" s="100">
        <f t="shared" si="1"/>
        <v>76.78832116788321</v>
      </c>
    </row>
    <row r="38" spans="1:13" s="8" customFormat="1" ht="11.25" customHeight="1">
      <c r="A38" s="74">
        <v>34</v>
      </c>
      <c r="B38" s="11" t="s">
        <v>188</v>
      </c>
      <c r="C38" s="73">
        <v>543</v>
      </c>
      <c r="D38" s="73">
        <v>459</v>
      </c>
      <c r="E38" s="10">
        <v>84.5303867403315</v>
      </c>
      <c r="F38" s="73">
        <v>215</v>
      </c>
      <c r="G38" s="10">
        <v>39.59484346224678</v>
      </c>
      <c r="H38" s="73">
        <v>199</v>
      </c>
      <c r="I38" s="10">
        <v>36.64825046040516</v>
      </c>
      <c r="J38" s="73">
        <v>45</v>
      </c>
      <c r="K38" s="10">
        <v>8.287292817679557</v>
      </c>
      <c r="L38" s="93">
        <f t="shared" si="0"/>
        <v>414</v>
      </c>
      <c r="M38" s="100">
        <f t="shared" si="1"/>
        <v>76.24309392265194</v>
      </c>
    </row>
    <row r="39" spans="1:13" s="8" customFormat="1" ht="11.25" customHeight="1">
      <c r="A39" s="74"/>
      <c r="B39" s="11" t="s">
        <v>219</v>
      </c>
      <c r="C39" s="73"/>
      <c r="D39" s="73"/>
      <c r="E39" s="10"/>
      <c r="F39" s="73"/>
      <c r="G39" s="10"/>
      <c r="H39" s="73"/>
      <c r="I39" s="10"/>
      <c r="J39" s="73"/>
      <c r="K39" s="10"/>
      <c r="L39" s="93"/>
      <c r="M39" s="100">
        <v>75.8</v>
      </c>
    </row>
    <row r="40" spans="1:13" s="8" customFormat="1" ht="11.25" customHeight="1">
      <c r="A40" s="74">
        <v>35</v>
      </c>
      <c r="B40" s="11" t="s">
        <v>151</v>
      </c>
      <c r="C40" s="73">
        <v>169</v>
      </c>
      <c r="D40" s="73">
        <v>144</v>
      </c>
      <c r="E40" s="10">
        <v>85.20710059171599</v>
      </c>
      <c r="F40" s="73">
        <v>31</v>
      </c>
      <c r="G40" s="10">
        <v>18.34319526627219</v>
      </c>
      <c r="H40" s="73">
        <v>97</v>
      </c>
      <c r="I40" s="10">
        <v>57.396449704142015</v>
      </c>
      <c r="J40" s="73">
        <v>16</v>
      </c>
      <c r="K40" s="10">
        <v>9.467455621301776</v>
      </c>
      <c r="L40" s="93">
        <f aca="true" t="shared" si="2" ref="L40:L66">F40+H40</f>
        <v>128</v>
      </c>
      <c r="M40" s="100">
        <f aca="true" t="shared" si="3" ref="M40:M66">L40/C40*100</f>
        <v>75.7396449704142</v>
      </c>
    </row>
    <row r="41" spans="1:13" s="8" customFormat="1" ht="11.25" customHeight="1">
      <c r="A41" s="74">
        <v>36</v>
      </c>
      <c r="B41" s="11" t="s">
        <v>175</v>
      </c>
      <c r="C41" s="73">
        <v>114</v>
      </c>
      <c r="D41" s="73">
        <v>100</v>
      </c>
      <c r="E41" s="10">
        <v>87.71929824561403</v>
      </c>
      <c r="F41" s="73">
        <v>20</v>
      </c>
      <c r="G41" s="10">
        <v>17.543859649122805</v>
      </c>
      <c r="H41" s="73">
        <v>66</v>
      </c>
      <c r="I41" s="10">
        <v>57.89473684210527</v>
      </c>
      <c r="J41" s="73">
        <v>14</v>
      </c>
      <c r="K41" s="10">
        <v>12.280701754385964</v>
      </c>
      <c r="L41" s="93">
        <f t="shared" si="2"/>
        <v>86</v>
      </c>
      <c r="M41" s="100">
        <f t="shared" si="3"/>
        <v>75.43859649122807</v>
      </c>
    </row>
    <row r="42" spans="1:13" s="38" customFormat="1" ht="11.25" customHeight="1">
      <c r="A42" s="74">
        <v>37</v>
      </c>
      <c r="B42" s="11" t="s">
        <v>167</v>
      </c>
      <c r="C42" s="73">
        <v>481</v>
      </c>
      <c r="D42" s="73">
        <v>409</v>
      </c>
      <c r="E42" s="10">
        <v>85.03118503118503</v>
      </c>
      <c r="F42" s="73">
        <v>132</v>
      </c>
      <c r="G42" s="10">
        <v>27.442827442827443</v>
      </c>
      <c r="H42" s="73">
        <v>230</v>
      </c>
      <c r="I42" s="10">
        <v>47.81704781704782</v>
      </c>
      <c r="J42" s="73">
        <v>47</v>
      </c>
      <c r="K42" s="10">
        <v>9.771309771309772</v>
      </c>
      <c r="L42" s="93">
        <f t="shared" si="2"/>
        <v>362</v>
      </c>
      <c r="M42" s="100">
        <f t="shared" si="3"/>
        <v>75.25987525987526</v>
      </c>
    </row>
    <row r="43" spans="1:13" s="8" customFormat="1" ht="11.25" customHeight="1">
      <c r="A43" s="74">
        <v>38</v>
      </c>
      <c r="B43" s="11" t="s">
        <v>148</v>
      </c>
      <c r="C43" s="73">
        <v>152</v>
      </c>
      <c r="D43" s="73">
        <v>132</v>
      </c>
      <c r="E43" s="10">
        <v>86.8421052631579</v>
      </c>
      <c r="F43" s="73">
        <v>23</v>
      </c>
      <c r="G43" s="10">
        <v>15.131578947368421</v>
      </c>
      <c r="H43" s="73">
        <v>91</v>
      </c>
      <c r="I43" s="10">
        <v>59.86842105263158</v>
      </c>
      <c r="J43" s="73">
        <v>18</v>
      </c>
      <c r="K43" s="10">
        <v>11.842105263157894</v>
      </c>
      <c r="L43" s="93">
        <f t="shared" si="2"/>
        <v>114</v>
      </c>
      <c r="M43" s="100">
        <f t="shared" si="3"/>
        <v>75</v>
      </c>
    </row>
    <row r="44" spans="1:13" s="8" customFormat="1" ht="11.25" customHeight="1">
      <c r="A44" s="74">
        <v>39</v>
      </c>
      <c r="B44" s="11" t="s">
        <v>182</v>
      </c>
      <c r="C44" s="73">
        <v>1101</v>
      </c>
      <c r="D44" s="73">
        <v>912</v>
      </c>
      <c r="E44" s="10">
        <v>82.83378746594006</v>
      </c>
      <c r="F44" s="73">
        <v>353</v>
      </c>
      <c r="G44" s="10">
        <v>32.06176203451408</v>
      </c>
      <c r="H44" s="73">
        <v>471</v>
      </c>
      <c r="I44" s="10">
        <v>42.77929155313351</v>
      </c>
      <c r="J44" s="73">
        <v>88</v>
      </c>
      <c r="K44" s="10">
        <v>7.992733878292461</v>
      </c>
      <c r="L44" s="93">
        <f t="shared" si="2"/>
        <v>824</v>
      </c>
      <c r="M44" s="100">
        <f t="shared" si="3"/>
        <v>74.8410535876476</v>
      </c>
    </row>
    <row r="45" spans="1:13" s="8" customFormat="1" ht="11.25" customHeight="1">
      <c r="A45" s="74">
        <v>40</v>
      </c>
      <c r="B45" s="11" t="s">
        <v>153</v>
      </c>
      <c r="C45" s="73">
        <v>229</v>
      </c>
      <c r="D45" s="73">
        <v>200</v>
      </c>
      <c r="E45" s="10">
        <v>87.33624454148472</v>
      </c>
      <c r="F45" s="73">
        <v>44</v>
      </c>
      <c r="G45" s="10">
        <v>19.213973799126638</v>
      </c>
      <c r="H45" s="73">
        <v>127</v>
      </c>
      <c r="I45" s="10">
        <v>55.45851528384279</v>
      </c>
      <c r="J45" s="73">
        <v>29</v>
      </c>
      <c r="K45" s="10">
        <v>12.663755458515283</v>
      </c>
      <c r="L45" s="93">
        <f t="shared" si="2"/>
        <v>171</v>
      </c>
      <c r="M45" s="100">
        <f t="shared" si="3"/>
        <v>74.67248908296943</v>
      </c>
    </row>
    <row r="46" spans="1:13" s="8" customFormat="1" ht="11.25" customHeight="1">
      <c r="A46" s="74">
        <v>41</v>
      </c>
      <c r="B46" s="11" t="s">
        <v>168</v>
      </c>
      <c r="C46" s="73">
        <v>1119</v>
      </c>
      <c r="D46" s="73">
        <v>908</v>
      </c>
      <c r="E46" s="10">
        <v>81.1438784629133</v>
      </c>
      <c r="F46" s="73">
        <v>363</v>
      </c>
      <c r="G46" s="10">
        <v>32.43967828418231</v>
      </c>
      <c r="H46" s="73">
        <v>466</v>
      </c>
      <c r="I46" s="10">
        <v>41.64432529043789</v>
      </c>
      <c r="J46" s="73">
        <v>79</v>
      </c>
      <c r="K46" s="10">
        <v>7.059874888293119</v>
      </c>
      <c r="L46" s="93">
        <f t="shared" si="2"/>
        <v>829</v>
      </c>
      <c r="M46" s="100">
        <f t="shared" si="3"/>
        <v>74.0840035746202</v>
      </c>
    </row>
    <row r="47" spans="1:13" s="8" customFormat="1" ht="11.25" customHeight="1">
      <c r="A47" s="74">
        <v>42</v>
      </c>
      <c r="B47" s="76" t="s">
        <v>198</v>
      </c>
      <c r="C47" s="73">
        <v>1361</v>
      </c>
      <c r="D47" s="73">
        <v>1063</v>
      </c>
      <c r="E47" s="10">
        <v>78.104335047759</v>
      </c>
      <c r="F47" s="73">
        <v>333</v>
      </c>
      <c r="G47" s="10">
        <v>24.46730345334313</v>
      </c>
      <c r="H47" s="73">
        <v>673</v>
      </c>
      <c r="I47" s="10">
        <v>49.44893460690668</v>
      </c>
      <c r="J47" s="73">
        <v>57</v>
      </c>
      <c r="K47" s="10">
        <v>4.1880969875091845</v>
      </c>
      <c r="L47" s="93">
        <f t="shared" si="2"/>
        <v>1006</v>
      </c>
      <c r="M47" s="100">
        <f t="shared" si="3"/>
        <v>73.91623806024981</v>
      </c>
    </row>
    <row r="48" spans="1:13" s="8" customFormat="1" ht="11.25" customHeight="1">
      <c r="A48" s="74">
        <v>43</v>
      </c>
      <c r="B48" s="11" t="s">
        <v>196</v>
      </c>
      <c r="C48" s="73">
        <v>1482</v>
      </c>
      <c r="D48" s="73">
        <v>1210</v>
      </c>
      <c r="E48" s="10">
        <v>81.64642375168691</v>
      </c>
      <c r="F48" s="73">
        <v>423</v>
      </c>
      <c r="G48" s="10">
        <v>28.542510121457486</v>
      </c>
      <c r="H48" s="73">
        <v>669</v>
      </c>
      <c r="I48" s="10">
        <v>45.1417004048583</v>
      </c>
      <c r="J48" s="73">
        <v>118</v>
      </c>
      <c r="K48" s="10">
        <v>7.96221322537112</v>
      </c>
      <c r="L48" s="93">
        <f t="shared" si="2"/>
        <v>1092</v>
      </c>
      <c r="M48" s="100">
        <f t="shared" si="3"/>
        <v>73.68421052631578</v>
      </c>
    </row>
    <row r="49" spans="1:13" s="8" customFormat="1" ht="11.25" customHeight="1">
      <c r="A49" s="74">
        <v>44</v>
      </c>
      <c r="B49" s="11" t="s">
        <v>171</v>
      </c>
      <c r="C49" s="73">
        <v>368</v>
      </c>
      <c r="D49" s="73">
        <v>295</v>
      </c>
      <c r="E49" s="10">
        <v>80.16304347826086</v>
      </c>
      <c r="F49" s="73">
        <v>109</v>
      </c>
      <c r="G49" s="10">
        <v>29.6195652173913</v>
      </c>
      <c r="H49" s="73">
        <v>162</v>
      </c>
      <c r="I49" s="10">
        <v>44.02173913043478</v>
      </c>
      <c r="J49" s="73">
        <v>24</v>
      </c>
      <c r="K49" s="10">
        <v>6.521739130434782</v>
      </c>
      <c r="L49" s="93">
        <f t="shared" si="2"/>
        <v>271</v>
      </c>
      <c r="M49" s="100">
        <f t="shared" si="3"/>
        <v>73.6413043478261</v>
      </c>
    </row>
    <row r="50" spans="1:13" s="8" customFormat="1" ht="11.25" customHeight="1">
      <c r="A50" s="74">
        <v>45</v>
      </c>
      <c r="B50" s="11" t="s">
        <v>185</v>
      </c>
      <c r="C50" s="73">
        <v>321</v>
      </c>
      <c r="D50" s="73">
        <v>281</v>
      </c>
      <c r="E50" s="10">
        <v>87.53894080996885</v>
      </c>
      <c r="F50" s="73">
        <v>117</v>
      </c>
      <c r="G50" s="10">
        <v>36.44859813084112</v>
      </c>
      <c r="H50" s="73">
        <v>118</v>
      </c>
      <c r="I50" s="10">
        <v>36.7601246105919</v>
      </c>
      <c r="J50" s="73">
        <v>46</v>
      </c>
      <c r="K50" s="10">
        <v>14.330218068535824</v>
      </c>
      <c r="L50" s="93">
        <f t="shared" si="2"/>
        <v>235</v>
      </c>
      <c r="M50" s="100">
        <f t="shared" si="3"/>
        <v>73.20872274143302</v>
      </c>
    </row>
    <row r="51" spans="1:13" s="38" customFormat="1" ht="11.25" customHeight="1">
      <c r="A51" s="74">
        <v>46</v>
      </c>
      <c r="B51" s="11" t="s">
        <v>165</v>
      </c>
      <c r="C51" s="73">
        <v>1489</v>
      </c>
      <c r="D51" s="73">
        <v>1165</v>
      </c>
      <c r="E51" s="10">
        <v>78.24042981867025</v>
      </c>
      <c r="F51" s="73">
        <v>372</v>
      </c>
      <c r="G51" s="10">
        <v>24.98321020819342</v>
      </c>
      <c r="H51" s="73">
        <v>718</v>
      </c>
      <c r="I51" s="10">
        <v>48.22028206850235</v>
      </c>
      <c r="J51" s="73">
        <v>75</v>
      </c>
      <c r="K51" s="10">
        <v>5.0369375419744795</v>
      </c>
      <c r="L51" s="93">
        <f t="shared" si="2"/>
        <v>1090</v>
      </c>
      <c r="M51" s="100">
        <f t="shared" si="3"/>
        <v>73.20349227669577</v>
      </c>
    </row>
    <row r="52" spans="1:13" s="38" customFormat="1" ht="11.25" customHeight="1">
      <c r="A52" s="74">
        <v>47</v>
      </c>
      <c r="B52" s="11" t="s">
        <v>146</v>
      </c>
      <c r="C52" s="73">
        <v>757</v>
      </c>
      <c r="D52" s="73">
        <v>582</v>
      </c>
      <c r="E52" s="10">
        <v>76.88243064729194</v>
      </c>
      <c r="F52" s="73">
        <v>148</v>
      </c>
      <c r="G52" s="10">
        <v>19.550858652575958</v>
      </c>
      <c r="H52" s="73">
        <v>405</v>
      </c>
      <c r="I52" s="10">
        <v>53.5006605019815</v>
      </c>
      <c r="J52" s="73">
        <v>29</v>
      </c>
      <c r="K52" s="10">
        <v>3.830911492734478</v>
      </c>
      <c r="L52" s="93">
        <f t="shared" si="2"/>
        <v>553</v>
      </c>
      <c r="M52" s="100">
        <f t="shared" si="3"/>
        <v>73.05151915455747</v>
      </c>
    </row>
    <row r="53" spans="1:13" s="8" customFormat="1" ht="11.25" customHeight="1">
      <c r="A53" s="74">
        <v>48</v>
      </c>
      <c r="B53" s="11" t="s">
        <v>195</v>
      </c>
      <c r="C53" s="73">
        <v>1531</v>
      </c>
      <c r="D53" s="73">
        <v>1229</v>
      </c>
      <c r="E53" s="10">
        <v>80.27433050293925</v>
      </c>
      <c r="F53" s="73">
        <v>399</v>
      </c>
      <c r="G53" s="10">
        <v>26.06139777922926</v>
      </c>
      <c r="H53" s="73">
        <v>712</v>
      </c>
      <c r="I53" s="10">
        <v>46.5055519268452</v>
      </c>
      <c r="J53" s="73">
        <v>118</v>
      </c>
      <c r="K53" s="10">
        <v>7.707380796864795</v>
      </c>
      <c r="L53" s="93">
        <f t="shared" si="2"/>
        <v>1111</v>
      </c>
      <c r="M53" s="100">
        <f t="shared" si="3"/>
        <v>72.56694970607445</v>
      </c>
    </row>
    <row r="54" spans="1:13" s="8" customFormat="1" ht="11.25" customHeight="1">
      <c r="A54" s="74">
        <v>49</v>
      </c>
      <c r="B54" s="11" t="s">
        <v>147</v>
      </c>
      <c r="C54" s="73">
        <v>173</v>
      </c>
      <c r="D54" s="73">
        <v>147</v>
      </c>
      <c r="E54" s="10">
        <v>84.97109826589595</v>
      </c>
      <c r="F54" s="73">
        <v>14</v>
      </c>
      <c r="G54" s="10">
        <v>8.092485549132949</v>
      </c>
      <c r="H54" s="73">
        <v>111</v>
      </c>
      <c r="I54" s="10">
        <v>64.16184971098265</v>
      </c>
      <c r="J54" s="73">
        <v>22</v>
      </c>
      <c r="K54" s="10">
        <v>12.716763005780345</v>
      </c>
      <c r="L54" s="93">
        <f t="shared" si="2"/>
        <v>125</v>
      </c>
      <c r="M54" s="100">
        <f t="shared" si="3"/>
        <v>72.25433526011561</v>
      </c>
    </row>
    <row r="55" spans="1:13" s="75" customFormat="1" ht="11.25" customHeight="1">
      <c r="A55" s="74">
        <v>50</v>
      </c>
      <c r="B55" s="11" t="s">
        <v>161</v>
      </c>
      <c r="C55" s="73">
        <v>134</v>
      </c>
      <c r="D55" s="73">
        <v>121</v>
      </c>
      <c r="E55" s="10">
        <v>90.29850746268657</v>
      </c>
      <c r="F55" s="73">
        <v>43</v>
      </c>
      <c r="G55" s="10">
        <v>32.08955223880597</v>
      </c>
      <c r="H55" s="73">
        <v>53</v>
      </c>
      <c r="I55" s="10">
        <v>39.55223880597015</v>
      </c>
      <c r="J55" s="73">
        <v>25</v>
      </c>
      <c r="K55" s="10">
        <v>18.65671641791045</v>
      </c>
      <c r="L55" s="93">
        <f t="shared" si="2"/>
        <v>96</v>
      </c>
      <c r="M55" s="100">
        <f t="shared" si="3"/>
        <v>71.64179104477611</v>
      </c>
    </row>
    <row r="56" spans="1:13" s="75" customFormat="1" ht="11.25" customHeight="1">
      <c r="A56" s="74">
        <v>51</v>
      </c>
      <c r="B56" s="11" t="s">
        <v>181</v>
      </c>
      <c r="C56" s="73">
        <v>1610</v>
      </c>
      <c r="D56" s="73">
        <v>1288</v>
      </c>
      <c r="E56" s="10">
        <v>80</v>
      </c>
      <c r="F56" s="73">
        <v>427</v>
      </c>
      <c r="G56" s="10">
        <v>26.521739130434785</v>
      </c>
      <c r="H56" s="73">
        <v>726</v>
      </c>
      <c r="I56" s="10">
        <v>45.09316770186335</v>
      </c>
      <c r="J56" s="73">
        <v>135</v>
      </c>
      <c r="K56" s="10">
        <v>8.385093167701864</v>
      </c>
      <c r="L56" s="93">
        <f t="shared" si="2"/>
        <v>1153</v>
      </c>
      <c r="M56" s="100">
        <f t="shared" si="3"/>
        <v>71.61490683229815</v>
      </c>
    </row>
    <row r="57" spans="1:13" s="8" customFormat="1" ht="11.25" customHeight="1">
      <c r="A57" s="74">
        <v>52</v>
      </c>
      <c r="B57" s="11" t="s">
        <v>328</v>
      </c>
      <c r="C57" s="73">
        <v>2979</v>
      </c>
      <c r="D57" s="73">
        <v>2410</v>
      </c>
      <c r="E57" s="10">
        <v>80.9</v>
      </c>
      <c r="F57" s="73">
        <v>678</v>
      </c>
      <c r="G57" s="10">
        <v>22.8</v>
      </c>
      <c r="H57" s="73">
        <v>1441</v>
      </c>
      <c r="I57" s="10">
        <v>48.3</v>
      </c>
      <c r="J57" s="73">
        <v>291</v>
      </c>
      <c r="K57" s="10">
        <v>9.8</v>
      </c>
      <c r="L57" s="93">
        <f t="shared" si="2"/>
        <v>2119</v>
      </c>
      <c r="M57" s="100">
        <f t="shared" si="3"/>
        <v>71.13125209801947</v>
      </c>
    </row>
    <row r="58" spans="1:13" s="112" customFormat="1" ht="11.25" customHeight="1">
      <c r="A58" s="74">
        <v>53</v>
      </c>
      <c r="B58" s="11" t="s">
        <v>156</v>
      </c>
      <c r="C58" s="73">
        <v>299</v>
      </c>
      <c r="D58" s="73">
        <v>259</v>
      </c>
      <c r="E58" s="10">
        <v>86.62207357859532</v>
      </c>
      <c r="F58" s="73">
        <v>88</v>
      </c>
      <c r="G58" s="10">
        <v>29.431438127090303</v>
      </c>
      <c r="H58" s="73">
        <v>124</v>
      </c>
      <c r="I58" s="10">
        <v>41.47157190635451</v>
      </c>
      <c r="J58" s="73">
        <v>47</v>
      </c>
      <c r="K58" s="10">
        <v>15.719063545150503</v>
      </c>
      <c r="L58" s="93">
        <f t="shared" si="2"/>
        <v>212</v>
      </c>
      <c r="M58" s="100">
        <f t="shared" si="3"/>
        <v>70.90301003344482</v>
      </c>
    </row>
    <row r="59" spans="1:13" s="75" customFormat="1" ht="11.25" customHeight="1">
      <c r="A59" s="74">
        <v>54</v>
      </c>
      <c r="B59" s="11" t="s">
        <v>145</v>
      </c>
      <c r="C59" s="73">
        <v>966</v>
      </c>
      <c r="D59" s="73">
        <v>780</v>
      </c>
      <c r="E59" s="10">
        <v>80.74534161490683</v>
      </c>
      <c r="F59" s="73">
        <v>207</v>
      </c>
      <c r="G59" s="10">
        <v>21.428571428571427</v>
      </c>
      <c r="H59" s="73">
        <v>474</v>
      </c>
      <c r="I59" s="10">
        <v>49.06832298136646</v>
      </c>
      <c r="J59" s="73">
        <v>99</v>
      </c>
      <c r="K59" s="10">
        <v>10.248447204968944</v>
      </c>
      <c r="L59" s="93">
        <f t="shared" si="2"/>
        <v>681</v>
      </c>
      <c r="M59" s="100">
        <f t="shared" si="3"/>
        <v>70.4968944099379</v>
      </c>
    </row>
    <row r="60" spans="1:13" s="38" customFormat="1" ht="11.25" customHeight="1">
      <c r="A60" s="74">
        <v>55</v>
      </c>
      <c r="B60" s="11" t="s">
        <v>193</v>
      </c>
      <c r="C60" s="73">
        <v>1471</v>
      </c>
      <c r="D60" s="73">
        <v>1200</v>
      </c>
      <c r="E60" s="10">
        <v>81.57715839564922</v>
      </c>
      <c r="F60" s="73">
        <v>402</v>
      </c>
      <c r="G60" s="10">
        <v>27.32834806254249</v>
      </c>
      <c r="H60" s="73">
        <v>615</v>
      </c>
      <c r="I60" s="10">
        <v>41.80829367777022</v>
      </c>
      <c r="J60" s="73">
        <v>183</v>
      </c>
      <c r="K60" s="10">
        <v>12.440516655336506</v>
      </c>
      <c r="L60" s="93">
        <f t="shared" si="2"/>
        <v>1017</v>
      </c>
      <c r="M60" s="100">
        <f t="shared" si="3"/>
        <v>69.13664174031271</v>
      </c>
    </row>
    <row r="61" spans="1:13" s="38" customFormat="1" ht="11.25" customHeight="1">
      <c r="A61" s="74">
        <v>56</v>
      </c>
      <c r="B61" s="11" t="s">
        <v>194</v>
      </c>
      <c r="C61" s="73">
        <v>1539</v>
      </c>
      <c r="D61" s="73">
        <v>1190</v>
      </c>
      <c r="E61" s="10">
        <v>77.32293697205978</v>
      </c>
      <c r="F61" s="73">
        <v>365</v>
      </c>
      <c r="G61" s="10">
        <v>23.716699155295647</v>
      </c>
      <c r="H61" s="73">
        <v>692</v>
      </c>
      <c r="I61" s="10">
        <v>44.964262508122154</v>
      </c>
      <c r="J61" s="73">
        <v>133</v>
      </c>
      <c r="K61" s="10">
        <v>8.641975308641975</v>
      </c>
      <c r="L61" s="93">
        <f t="shared" si="2"/>
        <v>1057</v>
      </c>
      <c r="M61" s="100">
        <f t="shared" si="3"/>
        <v>68.6809616634178</v>
      </c>
    </row>
    <row r="62" spans="1:13" s="38" customFormat="1" ht="11.25" customHeight="1">
      <c r="A62" s="74">
        <v>57</v>
      </c>
      <c r="B62" s="11" t="s">
        <v>159</v>
      </c>
      <c r="C62" s="73">
        <v>302</v>
      </c>
      <c r="D62" s="73">
        <v>245</v>
      </c>
      <c r="E62" s="10">
        <v>81.12582781456953</v>
      </c>
      <c r="F62" s="73">
        <v>99</v>
      </c>
      <c r="G62" s="10">
        <v>32.78145695364238</v>
      </c>
      <c r="H62" s="73">
        <v>108</v>
      </c>
      <c r="I62" s="10">
        <v>35.76158940397351</v>
      </c>
      <c r="J62" s="73">
        <v>38</v>
      </c>
      <c r="K62" s="10">
        <v>12.582781456953644</v>
      </c>
      <c r="L62" s="93">
        <f t="shared" si="2"/>
        <v>207</v>
      </c>
      <c r="M62" s="100">
        <f t="shared" si="3"/>
        <v>68.54304635761589</v>
      </c>
    </row>
    <row r="63" spans="1:13" s="38" customFormat="1" ht="11.25" customHeight="1">
      <c r="A63" s="74">
        <v>58</v>
      </c>
      <c r="B63" s="11" t="s">
        <v>244</v>
      </c>
      <c r="C63" s="73">
        <v>219</v>
      </c>
      <c r="D63" s="73">
        <v>183</v>
      </c>
      <c r="E63" s="10">
        <v>83.56164383561644</v>
      </c>
      <c r="F63" s="73">
        <v>52</v>
      </c>
      <c r="G63" s="10">
        <v>23.74429223744292</v>
      </c>
      <c r="H63" s="73">
        <v>97</v>
      </c>
      <c r="I63" s="10">
        <v>44.29223744292237</v>
      </c>
      <c r="J63" s="73">
        <v>34</v>
      </c>
      <c r="K63" s="10">
        <v>15.52511415525114</v>
      </c>
      <c r="L63" s="93">
        <f t="shared" si="2"/>
        <v>149</v>
      </c>
      <c r="M63" s="100">
        <f t="shared" si="3"/>
        <v>68.0365296803653</v>
      </c>
    </row>
    <row r="64" spans="1:13" s="38" customFormat="1" ht="11.25" customHeight="1">
      <c r="A64" s="74">
        <v>59</v>
      </c>
      <c r="B64" s="11" t="s">
        <v>197</v>
      </c>
      <c r="C64" s="73">
        <v>1422</v>
      </c>
      <c r="D64" s="73">
        <v>1050</v>
      </c>
      <c r="E64" s="10">
        <v>73.83966244725738</v>
      </c>
      <c r="F64" s="73">
        <v>311</v>
      </c>
      <c r="G64" s="10">
        <v>21.870604781997187</v>
      </c>
      <c r="H64" s="73">
        <v>619</v>
      </c>
      <c r="I64" s="10">
        <v>43.53023909985935</v>
      </c>
      <c r="J64" s="73">
        <v>120</v>
      </c>
      <c r="K64" s="10">
        <v>8.438818565400844</v>
      </c>
      <c r="L64" s="93">
        <f t="shared" si="2"/>
        <v>930</v>
      </c>
      <c r="M64" s="100">
        <f t="shared" si="3"/>
        <v>65.40084388185655</v>
      </c>
    </row>
    <row r="65" spans="1:13" s="8" customFormat="1" ht="11.25" customHeight="1">
      <c r="A65" s="74">
        <v>60</v>
      </c>
      <c r="B65" s="11" t="s">
        <v>192</v>
      </c>
      <c r="C65" s="73">
        <v>89</v>
      </c>
      <c r="D65" s="73">
        <v>71</v>
      </c>
      <c r="E65" s="10">
        <v>79.7752808988764</v>
      </c>
      <c r="F65" s="73">
        <v>36</v>
      </c>
      <c r="G65" s="10">
        <v>40.44943820224719</v>
      </c>
      <c r="H65" s="73">
        <v>19</v>
      </c>
      <c r="I65" s="10">
        <v>21.34831460674157</v>
      </c>
      <c r="J65" s="73">
        <v>16</v>
      </c>
      <c r="K65" s="10">
        <v>17.97752808988764</v>
      </c>
      <c r="L65" s="93">
        <f t="shared" si="2"/>
        <v>55</v>
      </c>
      <c r="M65" s="100">
        <f t="shared" si="3"/>
        <v>61.79775280898876</v>
      </c>
    </row>
    <row r="66" spans="1:13" s="8" customFormat="1" ht="11.25" customHeight="1">
      <c r="A66" s="221" t="s">
        <v>200</v>
      </c>
      <c r="B66" s="222"/>
      <c r="C66" s="48">
        <f>SUM(C5:C65)</f>
        <v>38455</v>
      </c>
      <c r="D66" s="48">
        <f>SUM(D5:D65)</f>
        <v>32016</v>
      </c>
      <c r="E66" s="12">
        <f>D66/C66*100</f>
        <v>83.25575347809128</v>
      </c>
      <c r="F66" s="48">
        <f>SUM(F5:F65)</f>
        <v>10768</v>
      </c>
      <c r="G66" s="12">
        <f>F66/C66*100</f>
        <v>28.00156026524509</v>
      </c>
      <c r="H66" s="48">
        <f>SUM(H5:H65)</f>
        <v>18382</v>
      </c>
      <c r="I66" s="12">
        <f>H66/C66*100</f>
        <v>47.80132622545833</v>
      </c>
      <c r="J66" s="48">
        <f>SUM(J5:J65)</f>
        <v>2866</v>
      </c>
      <c r="K66" s="12">
        <f>J66/C66*100</f>
        <v>7.452866987387856</v>
      </c>
      <c r="L66" s="101">
        <f t="shared" si="2"/>
        <v>29150</v>
      </c>
      <c r="M66" s="100">
        <f t="shared" si="3"/>
        <v>75.80288649070343</v>
      </c>
    </row>
    <row r="68" spans="2:11" ht="12.75">
      <c r="B68" s="228" t="s">
        <v>336</v>
      </c>
      <c r="C68" s="228"/>
      <c r="D68" s="228"/>
      <c r="E68" s="228"/>
      <c r="F68" s="228"/>
      <c r="G68" s="228"/>
      <c r="H68" s="228"/>
      <c r="I68" s="228"/>
      <c r="J68" s="228"/>
      <c r="K68" s="228"/>
    </row>
  </sheetData>
  <sheetProtection/>
  <mergeCells count="12">
    <mergeCell ref="A66:B66"/>
    <mergeCell ref="J3:K3"/>
    <mergeCell ref="B68:K68"/>
    <mergeCell ref="L2:M3"/>
    <mergeCell ref="A1:M1"/>
    <mergeCell ref="A2:A4"/>
    <mergeCell ref="B2:B4"/>
    <mergeCell ref="C2:C4"/>
    <mergeCell ref="D2:E3"/>
    <mergeCell ref="F2:K2"/>
    <mergeCell ref="F3:G3"/>
    <mergeCell ref="H3:I3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69" sqref="E69"/>
    </sheetView>
  </sheetViews>
  <sheetFormatPr defaultColWidth="9.140625" defaultRowHeight="12.75"/>
  <cols>
    <col min="1" max="1" width="3.8515625" style="3" customWidth="1"/>
    <col min="2" max="2" width="33.57421875" style="3" customWidth="1"/>
    <col min="3" max="3" width="8.140625" style="3" customWidth="1"/>
    <col min="4" max="4" width="5.8515625" style="3" customWidth="1"/>
    <col min="5" max="5" width="5.7109375" style="3" customWidth="1"/>
    <col min="6" max="6" width="5.28125" style="3" customWidth="1"/>
    <col min="7" max="7" width="6.00390625" style="3" customWidth="1"/>
    <col min="8" max="11" width="5.28125" style="3" customWidth="1"/>
    <col min="12" max="12" width="6.00390625" style="3" customWidth="1"/>
    <col min="13" max="13" width="5.8515625" style="3" customWidth="1"/>
    <col min="14" max="16384" width="9.140625" style="3" customWidth="1"/>
  </cols>
  <sheetData>
    <row r="1" spans="1:13" s="1" customFormat="1" ht="48" customHeight="1">
      <c r="A1" s="156" t="s">
        <v>340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2" customFormat="1" ht="11.25" customHeight="1">
      <c r="A2" s="157" t="s">
        <v>0</v>
      </c>
      <c r="B2" s="157" t="s">
        <v>115</v>
      </c>
      <c r="C2" s="158" t="s">
        <v>104</v>
      </c>
      <c r="D2" s="152" t="s">
        <v>105</v>
      </c>
      <c r="E2" s="153"/>
      <c r="F2" s="149" t="s">
        <v>1</v>
      </c>
      <c r="G2" s="151"/>
      <c r="H2" s="151"/>
      <c r="I2" s="151"/>
      <c r="J2" s="151"/>
      <c r="K2" s="150"/>
      <c r="L2" s="152" t="s">
        <v>106</v>
      </c>
      <c r="M2" s="153"/>
    </row>
    <row r="3" spans="1:13" s="2" customFormat="1" ht="64.5" customHeight="1">
      <c r="A3" s="157"/>
      <c r="B3" s="157"/>
      <c r="C3" s="159"/>
      <c r="D3" s="154"/>
      <c r="E3" s="155"/>
      <c r="F3" s="149" t="s">
        <v>2</v>
      </c>
      <c r="G3" s="150"/>
      <c r="H3" s="149" t="s">
        <v>3</v>
      </c>
      <c r="I3" s="150"/>
      <c r="J3" s="149" t="s">
        <v>4</v>
      </c>
      <c r="K3" s="150"/>
      <c r="L3" s="154"/>
      <c r="M3" s="155"/>
    </row>
    <row r="4" spans="1:13" s="2" customFormat="1" ht="33" customHeight="1">
      <c r="A4" s="157"/>
      <c r="B4" s="157"/>
      <c r="C4" s="160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2" customFormat="1" ht="1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</row>
    <row r="6" spans="1:13" s="2" customFormat="1" ht="24">
      <c r="A6" s="28">
        <v>1</v>
      </c>
      <c r="B6" s="21" t="s">
        <v>250</v>
      </c>
      <c r="C6" s="39">
        <v>72</v>
      </c>
      <c r="D6" s="39">
        <v>72</v>
      </c>
      <c r="E6" s="116">
        <v>100</v>
      </c>
      <c r="F6" s="39">
        <v>14</v>
      </c>
      <c r="G6" s="29">
        <v>19.444444444444446</v>
      </c>
      <c r="H6" s="39">
        <v>19</v>
      </c>
      <c r="I6" s="40">
        <v>26.38888888888889</v>
      </c>
      <c r="J6" s="39">
        <v>39</v>
      </c>
      <c r="K6" s="40">
        <v>54.166666666666664</v>
      </c>
      <c r="L6" s="39">
        <v>0</v>
      </c>
      <c r="M6" s="29">
        <v>0</v>
      </c>
    </row>
    <row r="7" spans="1:13" s="2" customFormat="1" ht="24">
      <c r="A7" s="21">
        <v>2</v>
      </c>
      <c r="B7" s="20" t="s">
        <v>51</v>
      </c>
      <c r="C7" s="41">
        <v>39</v>
      </c>
      <c r="D7" s="41">
        <v>37</v>
      </c>
      <c r="E7" s="115">
        <v>94.87179487179486</v>
      </c>
      <c r="F7" s="41">
        <v>18</v>
      </c>
      <c r="G7" s="10">
        <v>46.15384615384615</v>
      </c>
      <c r="H7" s="41">
        <v>14</v>
      </c>
      <c r="I7" s="42">
        <v>35.8974358974359</v>
      </c>
      <c r="J7" s="41">
        <v>5</v>
      </c>
      <c r="K7" s="42">
        <v>12.82051282051282</v>
      </c>
      <c r="L7" s="41">
        <v>2</v>
      </c>
      <c r="M7" s="10">
        <v>5.128205128205128</v>
      </c>
    </row>
    <row r="8" spans="1:13" s="2" customFormat="1" ht="24">
      <c r="A8" s="28">
        <v>3</v>
      </c>
      <c r="B8" s="21" t="s">
        <v>72</v>
      </c>
      <c r="C8" s="41">
        <v>52</v>
      </c>
      <c r="D8" s="41">
        <v>49</v>
      </c>
      <c r="E8" s="115">
        <v>94.23076923076923</v>
      </c>
      <c r="F8" s="41">
        <v>34</v>
      </c>
      <c r="G8" s="10">
        <v>65.38461538461539</v>
      </c>
      <c r="H8" s="41">
        <v>11</v>
      </c>
      <c r="I8" s="42">
        <v>21.153846153846153</v>
      </c>
      <c r="J8" s="41">
        <v>4</v>
      </c>
      <c r="K8" s="42">
        <v>7.6923076923076925</v>
      </c>
      <c r="L8" s="41">
        <v>3</v>
      </c>
      <c r="M8" s="10">
        <v>5.769230769230769</v>
      </c>
    </row>
    <row r="9" spans="1:13" s="2" customFormat="1" ht="24">
      <c r="A9" s="21">
        <v>4</v>
      </c>
      <c r="B9" s="21" t="s">
        <v>74</v>
      </c>
      <c r="C9" s="41">
        <v>52</v>
      </c>
      <c r="D9" s="41">
        <v>49</v>
      </c>
      <c r="E9" s="115">
        <v>94.23076923076923</v>
      </c>
      <c r="F9" s="41">
        <v>27</v>
      </c>
      <c r="G9" s="10">
        <v>51.92307692307693</v>
      </c>
      <c r="H9" s="41">
        <v>14</v>
      </c>
      <c r="I9" s="42">
        <v>26.923076923076923</v>
      </c>
      <c r="J9" s="41">
        <v>8</v>
      </c>
      <c r="K9" s="42">
        <v>15.384615384615385</v>
      </c>
      <c r="L9" s="41">
        <v>3</v>
      </c>
      <c r="M9" s="10">
        <v>5.769230769230769</v>
      </c>
    </row>
    <row r="10" spans="1:13" s="2" customFormat="1" ht="24">
      <c r="A10" s="28">
        <v>5</v>
      </c>
      <c r="B10" s="21" t="s">
        <v>241</v>
      </c>
      <c r="C10" s="41">
        <v>95</v>
      </c>
      <c r="D10" s="41">
        <v>89</v>
      </c>
      <c r="E10" s="115">
        <v>93.6842105263158</v>
      </c>
      <c r="F10" s="41">
        <v>39</v>
      </c>
      <c r="G10" s="10">
        <v>41.05263157894737</v>
      </c>
      <c r="H10" s="41">
        <v>33</v>
      </c>
      <c r="I10" s="42">
        <v>34.73684210526316</v>
      </c>
      <c r="J10" s="41">
        <v>17</v>
      </c>
      <c r="K10" s="42">
        <v>17.894736842105264</v>
      </c>
      <c r="L10" s="41">
        <v>6</v>
      </c>
      <c r="M10" s="10">
        <v>6.315789473684211</v>
      </c>
    </row>
    <row r="11" spans="1:13" s="2" customFormat="1" ht="24">
      <c r="A11" s="21">
        <v>6</v>
      </c>
      <c r="B11" s="21" t="s">
        <v>91</v>
      </c>
      <c r="C11" s="41">
        <v>25</v>
      </c>
      <c r="D11" s="41">
        <v>23</v>
      </c>
      <c r="E11" s="115">
        <v>92</v>
      </c>
      <c r="F11" s="41">
        <v>11</v>
      </c>
      <c r="G11" s="10">
        <v>44</v>
      </c>
      <c r="H11" s="41">
        <v>11</v>
      </c>
      <c r="I11" s="42">
        <v>44</v>
      </c>
      <c r="J11" s="41">
        <v>1</v>
      </c>
      <c r="K11" s="42">
        <v>4</v>
      </c>
      <c r="L11" s="41">
        <v>2</v>
      </c>
      <c r="M11" s="10">
        <v>8</v>
      </c>
    </row>
    <row r="12" spans="1:13" s="2" customFormat="1" ht="24">
      <c r="A12" s="28">
        <v>7</v>
      </c>
      <c r="B12" s="21" t="s">
        <v>73</v>
      </c>
      <c r="C12" s="41">
        <v>42</v>
      </c>
      <c r="D12" s="41">
        <v>38</v>
      </c>
      <c r="E12" s="115">
        <v>90.47619047619048</v>
      </c>
      <c r="F12" s="41">
        <v>24</v>
      </c>
      <c r="G12" s="10">
        <v>57.14285714285714</v>
      </c>
      <c r="H12" s="41">
        <v>9</v>
      </c>
      <c r="I12" s="42">
        <v>21.428571428571427</v>
      </c>
      <c r="J12" s="41">
        <v>5</v>
      </c>
      <c r="K12" s="42">
        <v>11.904761904761903</v>
      </c>
      <c r="L12" s="41">
        <v>4</v>
      </c>
      <c r="M12" s="10">
        <v>9.523809523809524</v>
      </c>
    </row>
    <row r="13" spans="1:13" s="2" customFormat="1" ht="24">
      <c r="A13" s="21">
        <v>8</v>
      </c>
      <c r="B13" s="21" t="s">
        <v>56</v>
      </c>
      <c r="C13" s="41">
        <v>70</v>
      </c>
      <c r="D13" s="41">
        <v>63</v>
      </c>
      <c r="E13" s="115">
        <v>90</v>
      </c>
      <c r="F13" s="41">
        <v>34</v>
      </c>
      <c r="G13" s="10">
        <v>48.57142857142857</v>
      </c>
      <c r="H13" s="41">
        <v>23</v>
      </c>
      <c r="I13" s="42">
        <v>32.857142857142854</v>
      </c>
      <c r="J13" s="41">
        <v>6</v>
      </c>
      <c r="K13" s="42">
        <v>8.571428571428571</v>
      </c>
      <c r="L13" s="41">
        <v>7</v>
      </c>
      <c r="M13" s="10">
        <v>10</v>
      </c>
    </row>
    <row r="14" spans="1:13" s="9" customFormat="1" ht="36">
      <c r="A14" s="28">
        <v>9</v>
      </c>
      <c r="B14" s="21" t="s">
        <v>80</v>
      </c>
      <c r="C14" s="41">
        <v>29</v>
      </c>
      <c r="D14" s="41">
        <v>26</v>
      </c>
      <c r="E14" s="115">
        <v>89.65517241379311</v>
      </c>
      <c r="F14" s="41">
        <v>20</v>
      </c>
      <c r="G14" s="10">
        <v>68.96551724137932</v>
      </c>
      <c r="H14" s="41">
        <v>6</v>
      </c>
      <c r="I14" s="42">
        <v>20.689655172413794</v>
      </c>
      <c r="J14" s="41">
        <v>0</v>
      </c>
      <c r="K14" s="42">
        <v>0</v>
      </c>
      <c r="L14" s="41">
        <v>2</v>
      </c>
      <c r="M14" s="10">
        <v>6.896551724137931</v>
      </c>
    </row>
    <row r="15" spans="1:13" s="2" customFormat="1" ht="24">
      <c r="A15" s="21">
        <v>10</v>
      </c>
      <c r="B15" s="21" t="s">
        <v>69</v>
      </c>
      <c r="C15" s="41">
        <v>45</v>
      </c>
      <c r="D15" s="41">
        <v>39</v>
      </c>
      <c r="E15" s="115">
        <v>86.66666666666667</v>
      </c>
      <c r="F15" s="41">
        <v>19</v>
      </c>
      <c r="G15" s="10">
        <v>42.22222222222222</v>
      </c>
      <c r="H15" s="41">
        <v>12</v>
      </c>
      <c r="I15" s="42">
        <v>26.666666666666668</v>
      </c>
      <c r="J15" s="41">
        <v>8</v>
      </c>
      <c r="K15" s="42">
        <v>17.77777777777778</v>
      </c>
      <c r="L15" s="41">
        <v>6</v>
      </c>
      <c r="M15" s="10">
        <v>13.333333333333334</v>
      </c>
    </row>
    <row r="16" spans="1:13" s="2" customFormat="1" ht="24">
      <c r="A16" s="28">
        <v>11</v>
      </c>
      <c r="B16" s="21" t="s">
        <v>86</v>
      </c>
      <c r="C16" s="41">
        <v>22</v>
      </c>
      <c r="D16" s="41">
        <v>19</v>
      </c>
      <c r="E16" s="115">
        <v>86.36363636363636</v>
      </c>
      <c r="F16" s="41">
        <v>10</v>
      </c>
      <c r="G16" s="10">
        <v>45.45454545454545</v>
      </c>
      <c r="H16" s="41">
        <v>5</v>
      </c>
      <c r="I16" s="42">
        <v>22.727272727272727</v>
      </c>
      <c r="J16" s="41">
        <v>4</v>
      </c>
      <c r="K16" s="42">
        <v>18.181818181818183</v>
      </c>
      <c r="L16" s="41">
        <v>3</v>
      </c>
      <c r="M16" s="10">
        <v>13.636363636363635</v>
      </c>
    </row>
    <row r="17" spans="1:13" s="2" customFormat="1" ht="24">
      <c r="A17" s="21">
        <v>12</v>
      </c>
      <c r="B17" s="21" t="s">
        <v>113</v>
      </c>
      <c r="C17" s="41">
        <v>41</v>
      </c>
      <c r="D17" s="41">
        <v>35</v>
      </c>
      <c r="E17" s="115">
        <v>85.36585365853658</v>
      </c>
      <c r="F17" s="41">
        <v>17</v>
      </c>
      <c r="G17" s="10">
        <v>41.46341463414634</v>
      </c>
      <c r="H17" s="41">
        <v>16</v>
      </c>
      <c r="I17" s="42">
        <v>39.02439024390244</v>
      </c>
      <c r="J17" s="41">
        <v>2</v>
      </c>
      <c r="K17" s="42">
        <v>4.878048780487805</v>
      </c>
      <c r="L17" s="41">
        <v>6</v>
      </c>
      <c r="M17" s="10">
        <v>14.634146341463413</v>
      </c>
    </row>
    <row r="18" spans="1:13" s="2" customFormat="1" ht="24">
      <c r="A18" s="28">
        <v>13</v>
      </c>
      <c r="B18" s="21" t="s">
        <v>65</v>
      </c>
      <c r="C18" s="41">
        <v>47</v>
      </c>
      <c r="D18" s="41">
        <v>40</v>
      </c>
      <c r="E18" s="115">
        <v>85.1063829787234</v>
      </c>
      <c r="F18" s="41">
        <v>18</v>
      </c>
      <c r="G18" s="10">
        <v>38.297872340425535</v>
      </c>
      <c r="H18" s="41">
        <v>17</v>
      </c>
      <c r="I18" s="42">
        <v>36.17021276595745</v>
      </c>
      <c r="J18" s="41">
        <v>5</v>
      </c>
      <c r="K18" s="42">
        <v>10.638297872340425</v>
      </c>
      <c r="L18" s="41">
        <v>7</v>
      </c>
      <c r="M18" s="10">
        <v>14.893617021276595</v>
      </c>
    </row>
    <row r="19" spans="1:13" s="2" customFormat="1" ht="24">
      <c r="A19" s="21">
        <v>14</v>
      </c>
      <c r="B19" s="21" t="s">
        <v>82</v>
      </c>
      <c r="C19" s="41">
        <v>73</v>
      </c>
      <c r="D19" s="41">
        <v>62</v>
      </c>
      <c r="E19" s="115">
        <v>84.93150684931507</v>
      </c>
      <c r="F19" s="41">
        <v>19</v>
      </c>
      <c r="G19" s="10">
        <v>26.027397260273972</v>
      </c>
      <c r="H19" s="41">
        <v>21</v>
      </c>
      <c r="I19" s="42">
        <v>28.767123287671232</v>
      </c>
      <c r="J19" s="41">
        <v>22</v>
      </c>
      <c r="K19" s="42">
        <v>30.136986301369863</v>
      </c>
      <c r="L19" s="41">
        <v>11</v>
      </c>
      <c r="M19" s="10">
        <v>15.068493150684931</v>
      </c>
    </row>
    <row r="20" spans="1:13" s="9" customFormat="1" ht="36">
      <c r="A20" s="28">
        <v>15</v>
      </c>
      <c r="B20" s="21" t="s">
        <v>92</v>
      </c>
      <c r="C20" s="41">
        <v>58</v>
      </c>
      <c r="D20" s="41">
        <v>49</v>
      </c>
      <c r="E20" s="115">
        <v>84.48275862068965</v>
      </c>
      <c r="F20" s="41">
        <v>24</v>
      </c>
      <c r="G20" s="10">
        <v>41.37931034482759</v>
      </c>
      <c r="H20" s="41">
        <v>17</v>
      </c>
      <c r="I20" s="42">
        <v>29.310344827586203</v>
      </c>
      <c r="J20" s="41">
        <v>8</v>
      </c>
      <c r="K20" s="42">
        <v>13.793103448275861</v>
      </c>
      <c r="L20" s="41">
        <v>9</v>
      </c>
      <c r="M20" s="10">
        <v>15.517241379310345</v>
      </c>
    </row>
    <row r="21" spans="1:13" s="2" customFormat="1" ht="24">
      <c r="A21" s="21">
        <v>16</v>
      </c>
      <c r="B21" s="20" t="s">
        <v>90</v>
      </c>
      <c r="C21" s="41">
        <v>25</v>
      </c>
      <c r="D21" s="41">
        <v>21</v>
      </c>
      <c r="E21" s="115">
        <v>84</v>
      </c>
      <c r="F21" s="41">
        <v>11</v>
      </c>
      <c r="G21" s="10">
        <v>44</v>
      </c>
      <c r="H21" s="41">
        <v>6</v>
      </c>
      <c r="I21" s="42">
        <v>24</v>
      </c>
      <c r="J21" s="41">
        <v>4</v>
      </c>
      <c r="K21" s="42">
        <v>16</v>
      </c>
      <c r="L21" s="41">
        <v>4</v>
      </c>
      <c r="M21" s="10">
        <v>16</v>
      </c>
    </row>
    <row r="22" spans="1:13" s="2" customFormat="1" ht="24">
      <c r="A22" s="28">
        <v>17</v>
      </c>
      <c r="B22" s="20" t="s">
        <v>77</v>
      </c>
      <c r="C22" s="41">
        <v>130</v>
      </c>
      <c r="D22" s="41">
        <v>109</v>
      </c>
      <c r="E22" s="115">
        <v>83.84615384615385</v>
      </c>
      <c r="F22" s="41">
        <v>81</v>
      </c>
      <c r="G22" s="10">
        <v>62.30769230769231</v>
      </c>
      <c r="H22" s="41">
        <v>12</v>
      </c>
      <c r="I22" s="42">
        <v>9.230769230769232</v>
      </c>
      <c r="J22" s="41">
        <v>16</v>
      </c>
      <c r="K22" s="42">
        <v>12.307692307692308</v>
      </c>
      <c r="L22" s="41">
        <v>21</v>
      </c>
      <c r="M22" s="10">
        <v>16.153846153846153</v>
      </c>
    </row>
    <row r="23" spans="1:13" s="23" customFormat="1" ht="36">
      <c r="A23" s="21">
        <v>18</v>
      </c>
      <c r="B23" s="21" t="s">
        <v>311</v>
      </c>
      <c r="C23" s="41">
        <v>60</v>
      </c>
      <c r="D23" s="41">
        <v>50</v>
      </c>
      <c r="E23" s="115">
        <v>83.33333333333334</v>
      </c>
      <c r="F23" s="41">
        <v>29</v>
      </c>
      <c r="G23" s="10">
        <v>48.333333333333336</v>
      </c>
      <c r="H23" s="41">
        <v>15</v>
      </c>
      <c r="I23" s="42">
        <v>25</v>
      </c>
      <c r="J23" s="41">
        <v>6</v>
      </c>
      <c r="K23" s="42">
        <v>10</v>
      </c>
      <c r="L23" s="41">
        <v>10</v>
      </c>
      <c r="M23" s="10">
        <v>16.666666666666664</v>
      </c>
    </row>
    <row r="24" spans="1:13" s="2" customFormat="1" ht="24">
      <c r="A24" s="28">
        <v>19</v>
      </c>
      <c r="B24" s="21" t="s">
        <v>93</v>
      </c>
      <c r="C24" s="41">
        <v>36</v>
      </c>
      <c r="D24" s="41">
        <v>30</v>
      </c>
      <c r="E24" s="115">
        <v>83.33333333333334</v>
      </c>
      <c r="F24" s="41">
        <v>16</v>
      </c>
      <c r="G24" s="10">
        <v>44.44444444444444</v>
      </c>
      <c r="H24" s="41">
        <v>9</v>
      </c>
      <c r="I24" s="42">
        <v>25</v>
      </c>
      <c r="J24" s="41">
        <v>5</v>
      </c>
      <c r="K24" s="42">
        <v>13.88888888888889</v>
      </c>
      <c r="L24" s="41">
        <v>6</v>
      </c>
      <c r="M24" s="10">
        <v>16.666666666666664</v>
      </c>
    </row>
    <row r="25" spans="1:13" s="23" customFormat="1" ht="24">
      <c r="A25" s="21">
        <v>20</v>
      </c>
      <c r="B25" s="20" t="s">
        <v>71</v>
      </c>
      <c r="C25" s="41">
        <v>41</v>
      </c>
      <c r="D25" s="41">
        <v>34</v>
      </c>
      <c r="E25" s="115">
        <v>82.92682926829268</v>
      </c>
      <c r="F25" s="41">
        <v>17</v>
      </c>
      <c r="G25" s="10">
        <v>41.46341463414634</v>
      </c>
      <c r="H25" s="41">
        <v>13</v>
      </c>
      <c r="I25" s="42">
        <v>31.70731707317073</v>
      </c>
      <c r="J25" s="41">
        <v>4</v>
      </c>
      <c r="K25" s="42">
        <v>9.75609756097561</v>
      </c>
      <c r="L25" s="41">
        <v>6</v>
      </c>
      <c r="M25" s="10">
        <v>14.634146341463413</v>
      </c>
    </row>
    <row r="26" spans="1:13" s="2" customFormat="1" ht="24">
      <c r="A26" s="28">
        <v>21</v>
      </c>
      <c r="B26" s="21" t="s">
        <v>60</v>
      </c>
      <c r="C26" s="41">
        <v>39</v>
      </c>
      <c r="D26" s="41">
        <v>32</v>
      </c>
      <c r="E26" s="115">
        <v>82.05128205128204</v>
      </c>
      <c r="F26" s="41">
        <v>15</v>
      </c>
      <c r="G26" s="10">
        <v>38.46153846153847</v>
      </c>
      <c r="H26" s="41">
        <v>15</v>
      </c>
      <c r="I26" s="42">
        <v>38.46153846153847</v>
      </c>
      <c r="J26" s="41">
        <v>2</v>
      </c>
      <c r="K26" s="42">
        <v>5.128205128205128</v>
      </c>
      <c r="L26" s="41">
        <v>0</v>
      </c>
      <c r="M26" s="10">
        <v>0</v>
      </c>
    </row>
    <row r="27" spans="1:13" s="2" customFormat="1" ht="24">
      <c r="A27" s="21">
        <v>22</v>
      </c>
      <c r="B27" s="21" t="s">
        <v>70</v>
      </c>
      <c r="C27" s="41">
        <v>77</v>
      </c>
      <c r="D27" s="41">
        <v>63</v>
      </c>
      <c r="E27" s="115">
        <v>81.81818181818183</v>
      </c>
      <c r="F27" s="41">
        <v>40</v>
      </c>
      <c r="G27" s="10">
        <v>51.94805194805194</v>
      </c>
      <c r="H27" s="41">
        <v>11</v>
      </c>
      <c r="I27" s="42">
        <v>14.285714285714285</v>
      </c>
      <c r="J27" s="41">
        <v>12</v>
      </c>
      <c r="K27" s="42">
        <v>15.584415584415584</v>
      </c>
      <c r="L27" s="41">
        <v>14</v>
      </c>
      <c r="M27" s="10">
        <v>18.181818181818183</v>
      </c>
    </row>
    <row r="28" spans="1:13" s="2" customFormat="1" ht="24">
      <c r="A28" s="28">
        <v>23</v>
      </c>
      <c r="B28" s="21" t="s">
        <v>310</v>
      </c>
      <c r="C28" s="41">
        <v>66</v>
      </c>
      <c r="D28" s="41">
        <v>54</v>
      </c>
      <c r="E28" s="115">
        <v>81.81818181818183</v>
      </c>
      <c r="F28" s="41">
        <v>24</v>
      </c>
      <c r="G28" s="10">
        <v>36.36363636363637</v>
      </c>
      <c r="H28" s="41">
        <v>18</v>
      </c>
      <c r="I28" s="42">
        <v>27.27272727272727</v>
      </c>
      <c r="J28" s="41">
        <v>12</v>
      </c>
      <c r="K28" s="42">
        <v>18.181818181818183</v>
      </c>
      <c r="L28" s="41">
        <v>12</v>
      </c>
      <c r="M28" s="10">
        <v>18.181818181818183</v>
      </c>
    </row>
    <row r="29" spans="1:13" s="2" customFormat="1" ht="36">
      <c r="A29" s="21">
        <v>24</v>
      </c>
      <c r="B29" s="20" t="s">
        <v>57</v>
      </c>
      <c r="C29" s="41">
        <v>38</v>
      </c>
      <c r="D29" s="41">
        <v>31</v>
      </c>
      <c r="E29" s="115">
        <v>81.57894736842105</v>
      </c>
      <c r="F29" s="41">
        <v>20</v>
      </c>
      <c r="G29" s="10">
        <v>52.63157894736842</v>
      </c>
      <c r="H29" s="41">
        <v>11</v>
      </c>
      <c r="I29" s="42">
        <v>28.947368421052634</v>
      </c>
      <c r="J29" s="41">
        <v>0</v>
      </c>
      <c r="K29" s="42">
        <v>0</v>
      </c>
      <c r="L29" s="41">
        <v>7</v>
      </c>
      <c r="M29" s="10">
        <v>18.421052631578945</v>
      </c>
    </row>
    <row r="30" spans="1:13" s="2" customFormat="1" ht="36">
      <c r="A30" s="28">
        <v>25</v>
      </c>
      <c r="B30" s="21" t="s">
        <v>58</v>
      </c>
      <c r="C30" s="41">
        <v>65</v>
      </c>
      <c r="D30" s="41">
        <v>53</v>
      </c>
      <c r="E30" s="115">
        <v>81.53846153846153</v>
      </c>
      <c r="F30" s="41">
        <v>12</v>
      </c>
      <c r="G30" s="10">
        <v>18.461538461538463</v>
      </c>
      <c r="H30" s="41">
        <v>31</v>
      </c>
      <c r="I30" s="42">
        <v>47.69230769230769</v>
      </c>
      <c r="J30" s="41">
        <v>10</v>
      </c>
      <c r="K30" s="42">
        <v>15.384615384615385</v>
      </c>
      <c r="L30" s="41">
        <v>11</v>
      </c>
      <c r="M30" s="10">
        <v>16.923076923076923</v>
      </c>
    </row>
    <row r="31" spans="1:13" s="2" customFormat="1" ht="12">
      <c r="A31" s="21">
        <v>26</v>
      </c>
      <c r="B31" s="21" t="s">
        <v>62</v>
      </c>
      <c r="C31" s="41">
        <v>69</v>
      </c>
      <c r="D31" s="41">
        <v>56</v>
      </c>
      <c r="E31" s="115">
        <v>81.15942028985508</v>
      </c>
      <c r="F31" s="41">
        <v>24</v>
      </c>
      <c r="G31" s="10">
        <v>34.78260869565217</v>
      </c>
      <c r="H31" s="41">
        <v>22</v>
      </c>
      <c r="I31" s="42">
        <v>31.88405797101449</v>
      </c>
      <c r="J31" s="41">
        <v>10</v>
      </c>
      <c r="K31" s="42">
        <v>14.492753623188406</v>
      </c>
      <c r="L31" s="41">
        <v>13</v>
      </c>
      <c r="M31" s="10">
        <v>18.84057971014493</v>
      </c>
    </row>
    <row r="32" spans="1:13" s="2" customFormat="1" ht="24">
      <c r="A32" s="28">
        <v>27</v>
      </c>
      <c r="B32" s="21" t="s">
        <v>312</v>
      </c>
      <c r="C32" s="41">
        <v>122</v>
      </c>
      <c r="D32" s="41">
        <v>99</v>
      </c>
      <c r="E32" s="115">
        <v>81.14754098360656</v>
      </c>
      <c r="F32" s="41">
        <v>44</v>
      </c>
      <c r="G32" s="10">
        <v>36.0655737704918</v>
      </c>
      <c r="H32" s="41">
        <v>38</v>
      </c>
      <c r="I32" s="42">
        <v>31.147540983606557</v>
      </c>
      <c r="J32" s="41">
        <v>17</v>
      </c>
      <c r="K32" s="42">
        <v>13.934426229508196</v>
      </c>
      <c r="L32" s="41">
        <v>23</v>
      </c>
      <c r="M32" s="10">
        <v>18.852459016393443</v>
      </c>
    </row>
    <row r="33" spans="1:13" s="2" customFormat="1" ht="24">
      <c r="A33" s="21">
        <v>28</v>
      </c>
      <c r="B33" s="21" t="s">
        <v>88</v>
      </c>
      <c r="C33" s="41">
        <v>31</v>
      </c>
      <c r="D33" s="41">
        <v>25</v>
      </c>
      <c r="E33" s="115">
        <v>80.64516129032258</v>
      </c>
      <c r="F33" s="41">
        <v>12</v>
      </c>
      <c r="G33" s="10">
        <v>38.70967741935484</v>
      </c>
      <c r="H33" s="41">
        <v>12</v>
      </c>
      <c r="I33" s="42">
        <v>38.70967741935484</v>
      </c>
      <c r="J33" s="41">
        <v>1</v>
      </c>
      <c r="K33" s="42">
        <v>3.225806451612903</v>
      </c>
      <c r="L33" s="41">
        <v>6</v>
      </c>
      <c r="M33" s="10">
        <v>19.35483870967742</v>
      </c>
    </row>
    <row r="34" spans="1:13" s="2" customFormat="1" ht="36">
      <c r="A34" s="28">
        <v>29</v>
      </c>
      <c r="B34" s="20" t="s">
        <v>52</v>
      </c>
      <c r="C34" s="41">
        <v>62</v>
      </c>
      <c r="D34" s="41">
        <v>50</v>
      </c>
      <c r="E34" s="115">
        <v>80.64516129032258</v>
      </c>
      <c r="F34" s="41">
        <v>30</v>
      </c>
      <c r="G34" s="10">
        <v>48.38709677419355</v>
      </c>
      <c r="H34" s="41">
        <v>18</v>
      </c>
      <c r="I34" s="42">
        <v>29.03225806451613</v>
      </c>
      <c r="J34" s="41">
        <v>2</v>
      </c>
      <c r="K34" s="42">
        <v>3.225806451612903</v>
      </c>
      <c r="L34" s="41">
        <v>12</v>
      </c>
      <c r="M34" s="10">
        <v>19.35483870967742</v>
      </c>
    </row>
    <row r="35" spans="1:13" s="23" customFormat="1" ht="24">
      <c r="A35" s="21">
        <v>30</v>
      </c>
      <c r="B35" s="20" t="s">
        <v>76</v>
      </c>
      <c r="C35" s="41">
        <v>72</v>
      </c>
      <c r="D35" s="41">
        <v>58</v>
      </c>
      <c r="E35" s="115">
        <v>80.55555555555556</v>
      </c>
      <c r="F35" s="41">
        <v>31</v>
      </c>
      <c r="G35" s="10">
        <v>43.05555555555556</v>
      </c>
      <c r="H35" s="41">
        <v>15</v>
      </c>
      <c r="I35" s="42">
        <v>20.833333333333336</v>
      </c>
      <c r="J35" s="41">
        <v>12</v>
      </c>
      <c r="K35" s="42">
        <v>16.666666666666664</v>
      </c>
      <c r="L35" s="41">
        <v>14</v>
      </c>
      <c r="M35" s="10">
        <v>19.444444444444446</v>
      </c>
    </row>
    <row r="36" spans="1:13" s="2" customFormat="1" ht="36">
      <c r="A36" s="28">
        <v>31</v>
      </c>
      <c r="B36" s="21" t="s">
        <v>83</v>
      </c>
      <c r="C36" s="41">
        <v>35</v>
      </c>
      <c r="D36" s="41">
        <v>28</v>
      </c>
      <c r="E36" s="115">
        <v>80</v>
      </c>
      <c r="F36" s="41">
        <v>11</v>
      </c>
      <c r="G36" s="10">
        <v>31.428571428571427</v>
      </c>
      <c r="H36" s="41">
        <v>9</v>
      </c>
      <c r="I36" s="42">
        <v>25.71428571428571</v>
      </c>
      <c r="J36" s="41">
        <v>8</v>
      </c>
      <c r="K36" s="42">
        <v>22.857142857142858</v>
      </c>
      <c r="L36" s="41">
        <v>7</v>
      </c>
      <c r="M36" s="10">
        <v>20</v>
      </c>
    </row>
    <row r="37" spans="1:13" s="2" customFormat="1" ht="36">
      <c r="A37" s="21">
        <v>32</v>
      </c>
      <c r="B37" s="20" t="s">
        <v>84</v>
      </c>
      <c r="C37" s="41">
        <v>40</v>
      </c>
      <c r="D37" s="41">
        <v>32</v>
      </c>
      <c r="E37" s="115">
        <v>80</v>
      </c>
      <c r="F37" s="41">
        <v>8</v>
      </c>
      <c r="G37" s="10">
        <v>20</v>
      </c>
      <c r="H37" s="41">
        <v>15</v>
      </c>
      <c r="I37" s="42">
        <v>37.5</v>
      </c>
      <c r="J37" s="41">
        <v>9</v>
      </c>
      <c r="K37" s="42">
        <v>22.5</v>
      </c>
      <c r="L37" s="41">
        <v>8</v>
      </c>
      <c r="M37" s="10">
        <v>20</v>
      </c>
    </row>
    <row r="38" spans="1:13" s="2" customFormat="1" ht="12">
      <c r="A38" s="28"/>
      <c r="B38" s="51" t="s">
        <v>243</v>
      </c>
      <c r="C38" s="41"/>
      <c r="D38" s="41"/>
      <c r="E38" s="115">
        <v>79.2</v>
      </c>
      <c r="F38" s="41"/>
      <c r="G38" s="10"/>
      <c r="H38" s="41"/>
      <c r="I38" s="42"/>
      <c r="J38" s="41"/>
      <c r="K38" s="42"/>
      <c r="L38" s="41"/>
      <c r="M38" s="10"/>
    </row>
    <row r="39" spans="1:13" s="2" customFormat="1" ht="36">
      <c r="A39" s="28">
        <v>33</v>
      </c>
      <c r="B39" s="21" t="s">
        <v>85</v>
      </c>
      <c r="C39" s="41">
        <v>43</v>
      </c>
      <c r="D39" s="41">
        <v>34</v>
      </c>
      <c r="E39" s="115">
        <v>79.06976744186046</v>
      </c>
      <c r="F39" s="41">
        <v>15</v>
      </c>
      <c r="G39" s="10">
        <v>34.883720930232556</v>
      </c>
      <c r="H39" s="41">
        <v>11</v>
      </c>
      <c r="I39" s="42">
        <v>25.581395348837212</v>
      </c>
      <c r="J39" s="41">
        <v>8</v>
      </c>
      <c r="K39" s="42">
        <v>18.6046511627907</v>
      </c>
      <c r="L39" s="41">
        <v>9</v>
      </c>
      <c r="M39" s="10">
        <v>20.930232558139537</v>
      </c>
    </row>
    <row r="40" spans="1:13" s="2" customFormat="1" ht="24">
      <c r="A40" s="21">
        <v>34</v>
      </c>
      <c r="B40" s="20" t="s">
        <v>59</v>
      </c>
      <c r="C40" s="41">
        <v>47</v>
      </c>
      <c r="D40" s="41">
        <v>37</v>
      </c>
      <c r="E40" s="115">
        <v>78.72340425531915</v>
      </c>
      <c r="F40" s="41">
        <v>15</v>
      </c>
      <c r="G40" s="10">
        <v>31.914893617021278</v>
      </c>
      <c r="H40" s="41">
        <v>9</v>
      </c>
      <c r="I40" s="42">
        <v>19.148936170212767</v>
      </c>
      <c r="J40" s="41">
        <v>13</v>
      </c>
      <c r="K40" s="42">
        <v>27.659574468085108</v>
      </c>
      <c r="L40" s="41">
        <v>10</v>
      </c>
      <c r="M40" s="10">
        <v>21.27659574468085</v>
      </c>
    </row>
    <row r="41" spans="1:13" s="2" customFormat="1" ht="36">
      <c r="A41" s="28">
        <v>35</v>
      </c>
      <c r="B41" s="21" t="s">
        <v>112</v>
      </c>
      <c r="C41" s="41">
        <v>54</v>
      </c>
      <c r="D41" s="41">
        <v>42</v>
      </c>
      <c r="E41" s="115">
        <v>77.77777777777779</v>
      </c>
      <c r="F41" s="41">
        <v>18</v>
      </c>
      <c r="G41" s="10">
        <v>33.33333333333333</v>
      </c>
      <c r="H41" s="41">
        <v>15</v>
      </c>
      <c r="I41" s="42">
        <v>27.77777777777778</v>
      </c>
      <c r="J41" s="41">
        <v>9</v>
      </c>
      <c r="K41" s="42">
        <v>16.666666666666664</v>
      </c>
      <c r="L41" s="41">
        <v>12</v>
      </c>
      <c r="M41" s="10">
        <v>22.22222222222222</v>
      </c>
    </row>
    <row r="42" spans="1:13" s="55" customFormat="1" ht="24">
      <c r="A42" s="21">
        <v>36</v>
      </c>
      <c r="B42" s="21" t="s">
        <v>94</v>
      </c>
      <c r="C42" s="41">
        <v>36</v>
      </c>
      <c r="D42" s="41">
        <v>28</v>
      </c>
      <c r="E42" s="115">
        <v>77.77777777777779</v>
      </c>
      <c r="F42" s="41">
        <v>11</v>
      </c>
      <c r="G42" s="10">
        <v>30.555555555555557</v>
      </c>
      <c r="H42" s="41">
        <v>15</v>
      </c>
      <c r="I42" s="42">
        <v>41.66666666666667</v>
      </c>
      <c r="J42" s="41">
        <v>2</v>
      </c>
      <c r="K42" s="42">
        <v>5.555555555555555</v>
      </c>
      <c r="L42" s="41">
        <v>7</v>
      </c>
      <c r="M42" s="10">
        <v>19.444444444444446</v>
      </c>
    </row>
    <row r="43" spans="1:13" s="2" customFormat="1" ht="24">
      <c r="A43" s="28">
        <v>37</v>
      </c>
      <c r="B43" s="20" t="s">
        <v>135</v>
      </c>
      <c r="C43" s="41">
        <v>58</v>
      </c>
      <c r="D43" s="41">
        <v>45</v>
      </c>
      <c r="E43" s="115">
        <v>77.58620689655173</v>
      </c>
      <c r="F43" s="41">
        <v>21</v>
      </c>
      <c r="G43" s="10">
        <v>36.206896551724135</v>
      </c>
      <c r="H43" s="41">
        <v>16</v>
      </c>
      <c r="I43" s="42">
        <v>27.586206896551722</v>
      </c>
      <c r="J43" s="41">
        <v>8</v>
      </c>
      <c r="K43" s="42">
        <v>13.793103448275861</v>
      </c>
      <c r="L43" s="41">
        <v>9</v>
      </c>
      <c r="M43" s="10">
        <v>15.517241379310345</v>
      </c>
    </row>
    <row r="44" spans="1:13" s="2" customFormat="1" ht="24">
      <c r="A44" s="21">
        <v>38</v>
      </c>
      <c r="B44" s="21" t="s">
        <v>87</v>
      </c>
      <c r="C44" s="41">
        <v>31</v>
      </c>
      <c r="D44" s="41">
        <v>24</v>
      </c>
      <c r="E44" s="115">
        <v>77.41935483870968</v>
      </c>
      <c r="F44" s="41">
        <v>14</v>
      </c>
      <c r="G44" s="10">
        <v>45.16129032258064</v>
      </c>
      <c r="H44" s="41">
        <v>8</v>
      </c>
      <c r="I44" s="42">
        <v>25.806451612903224</v>
      </c>
      <c r="J44" s="41">
        <v>2</v>
      </c>
      <c r="K44" s="42">
        <v>6.451612903225806</v>
      </c>
      <c r="L44" s="41">
        <v>7</v>
      </c>
      <c r="M44" s="10">
        <v>22.58064516129032</v>
      </c>
    </row>
    <row r="45" spans="1:13" s="2" customFormat="1" ht="24">
      <c r="A45" s="28">
        <v>39</v>
      </c>
      <c r="B45" s="21" t="s">
        <v>67</v>
      </c>
      <c r="C45" s="41">
        <v>51</v>
      </c>
      <c r="D45" s="41">
        <v>39</v>
      </c>
      <c r="E45" s="115">
        <v>76.47058823529412</v>
      </c>
      <c r="F45" s="41">
        <v>20</v>
      </c>
      <c r="G45" s="10">
        <v>39.21568627450981</v>
      </c>
      <c r="H45" s="41">
        <v>9</v>
      </c>
      <c r="I45" s="42">
        <v>17.647058823529413</v>
      </c>
      <c r="J45" s="41">
        <v>10</v>
      </c>
      <c r="K45" s="42">
        <v>19.607843137254903</v>
      </c>
      <c r="L45" s="41">
        <v>11</v>
      </c>
      <c r="M45" s="10">
        <v>21.568627450980394</v>
      </c>
    </row>
    <row r="46" spans="1:13" s="2" customFormat="1" ht="24">
      <c r="A46" s="21">
        <v>40</v>
      </c>
      <c r="B46" s="20" t="s">
        <v>239</v>
      </c>
      <c r="C46" s="41">
        <v>72</v>
      </c>
      <c r="D46" s="41">
        <v>55</v>
      </c>
      <c r="E46" s="115">
        <v>76.38888888888889</v>
      </c>
      <c r="F46" s="41">
        <v>20</v>
      </c>
      <c r="G46" s="10">
        <v>27.77777777777778</v>
      </c>
      <c r="H46" s="41">
        <v>25</v>
      </c>
      <c r="I46" s="42">
        <v>34.72222222222222</v>
      </c>
      <c r="J46" s="41">
        <v>10</v>
      </c>
      <c r="K46" s="42">
        <v>13.88888888888889</v>
      </c>
      <c r="L46" s="41">
        <v>17</v>
      </c>
      <c r="M46" s="10">
        <v>23.61111111111111</v>
      </c>
    </row>
    <row r="47" spans="1:13" s="2" customFormat="1" ht="24">
      <c r="A47" s="28">
        <v>41</v>
      </c>
      <c r="B47" s="20" t="s">
        <v>63</v>
      </c>
      <c r="C47" s="41">
        <v>29</v>
      </c>
      <c r="D47" s="41">
        <v>22</v>
      </c>
      <c r="E47" s="115">
        <v>75.86206896551724</v>
      </c>
      <c r="F47" s="41">
        <v>5</v>
      </c>
      <c r="G47" s="10">
        <v>17.24137931034483</v>
      </c>
      <c r="H47" s="41">
        <v>13</v>
      </c>
      <c r="I47" s="42">
        <v>44.827586206896555</v>
      </c>
      <c r="J47" s="41">
        <v>4</v>
      </c>
      <c r="K47" s="42">
        <v>13.793103448275861</v>
      </c>
      <c r="L47" s="41">
        <v>7</v>
      </c>
      <c r="M47" s="10">
        <v>24.137931034482758</v>
      </c>
    </row>
    <row r="48" spans="1:13" s="23" customFormat="1" ht="24">
      <c r="A48" s="21">
        <v>42</v>
      </c>
      <c r="B48" s="21" t="s">
        <v>89</v>
      </c>
      <c r="C48" s="41">
        <v>86</v>
      </c>
      <c r="D48" s="41">
        <v>64</v>
      </c>
      <c r="E48" s="115">
        <v>74.4186046511628</v>
      </c>
      <c r="F48" s="41">
        <v>33</v>
      </c>
      <c r="G48" s="10">
        <v>38.372093023255815</v>
      </c>
      <c r="H48" s="41">
        <v>23</v>
      </c>
      <c r="I48" s="42">
        <v>26.744186046511626</v>
      </c>
      <c r="J48" s="41">
        <v>8</v>
      </c>
      <c r="K48" s="42">
        <v>9.30232558139535</v>
      </c>
      <c r="L48" s="41">
        <v>22</v>
      </c>
      <c r="M48" s="10">
        <v>25.581395348837212</v>
      </c>
    </row>
    <row r="49" spans="1:13" s="2" customFormat="1" ht="24">
      <c r="A49" s="28">
        <v>43</v>
      </c>
      <c r="B49" s="20" t="s">
        <v>240</v>
      </c>
      <c r="C49" s="41">
        <v>50</v>
      </c>
      <c r="D49" s="41">
        <v>37</v>
      </c>
      <c r="E49" s="115">
        <v>74</v>
      </c>
      <c r="F49" s="41">
        <v>21</v>
      </c>
      <c r="G49" s="10">
        <v>42</v>
      </c>
      <c r="H49" s="41">
        <v>11</v>
      </c>
      <c r="I49" s="42">
        <v>22</v>
      </c>
      <c r="J49" s="41">
        <v>5</v>
      </c>
      <c r="K49" s="42">
        <v>10</v>
      </c>
      <c r="L49" s="41">
        <v>13</v>
      </c>
      <c r="M49" s="10">
        <v>26</v>
      </c>
    </row>
    <row r="50" spans="1:13" s="2" customFormat="1" ht="24">
      <c r="A50" s="21">
        <v>44</v>
      </c>
      <c r="B50" s="21" t="s">
        <v>79</v>
      </c>
      <c r="C50" s="41">
        <v>57</v>
      </c>
      <c r="D50" s="41">
        <v>42</v>
      </c>
      <c r="E50" s="115">
        <v>73.68421052631578</v>
      </c>
      <c r="F50" s="41">
        <v>28</v>
      </c>
      <c r="G50" s="10">
        <v>49.122807017543856</v>
      </c>
      <c r="H50" s="41">
        <v>12</v>
      </c>
      <c r="I50" s="42">
        <v>21.052631578947366</v>
      </c>
      <c r="J50" s="41">
        <v>2</v>
      </c>
      <c r="K50" s="42">
        <v>3.508771929824561</v>
      </c>
      <c r="L50" s="41">
        <v>15</v>
      </c>
      <c r="M50" s="10">
        <v>26.31578947368421</v>
      </c>
    </row>
    <row r="51" spans="1:13" s="2" customFormat="1" ht="24">
      <c r="A51" s="28">
        <v>45</v>
      </c>
      <c r="B51" s="20" t="s">
        <v>68</v>
      </c>
      <c r="C51" s="41">
        <v>60</v>
      </c>
      <c r="D51" s="41">
        <v>44</v>
      </c>
      <c r="E51" s="115">
        <v>73.33333333333333</v>
      </c>
      <c r="F51" s="41">
        <v>16</v>
      </c>
      <c r="G51" s="10">
        <v>26.666666666666668</v>
      </c>
      <c r="H51" s="41">
        <v>24</v>
      </c>
      <c r="I51" s="42">
        <v>40</v>
      </c>
      <c r="J51" s="41">
        <v>4</v>
      </c>
      <c r="K51" s="42">
        <v>6.666666666666667</v>
      </c>
      <c r="L51" s="41">
        <v>16</v>
      </c>
      <c r="M51" s="10">
        <v>26.666666666666668</v>
      </c>
    </row>
    <row r="52" spans="1:13" s="2" customFormat="1" ht="24">
      <c r="A52" s="21">
        <v>46</v>
      </c>
      <c r="B52" s="21" t="s">
        <v>96</v>
      </c>
      <c r="C52" s="41">
        <v>22</v>
      </c>
      <c r="D52" s="41">
        <v>16</v>
      </c>
      <c r="E52" s="115">
        <v>72.72727272727273</v>
      </c>
      <c r="F52" s="41">
        <v>8</v>
      </c>
      <c r="G52" s="10">
        <v>36.36363636363637</v>
      </c>
      <c r="H52" s="41">
        <v>5</v>
      </c>
      <c r="I52" s="42">
        <v>22.727272727272727</v>
      </c>
      <c r="J52" s="41">
        <v>3</v>
      </c>
      <c r="K52" s="42">
        <v>13.636363636363635</v>
      </c>
      <c r="L52" s="41">
        <v>6</v>
      </c>
      <c r="M52" s="10">
        <v>27.27272727272727</v>
      </c>
    </row>
    <row r="53" spans="1:13" s="2" customFormat="1" ht="24">
      <c r="A53" s="28">
        <v>47</v>
      </c>
      <c r="B53" s="21" t="s">
        <v>66</v>
      </c>
      <c r="C53" s="41">
        <v>64</v>
      </c>
      <c r="D53" s="41">
        <v>46</v>
      </c>
      <c r="E53" s="115">
        <v>71.875</v>
      </c>
      <c r="F53" s="41">
        <v>24</v>
      </c>
      <c r="G53" s="10">
        <v>37.5</v>
      </c>
      <c r="H53" s="41">
        <v>15</v>
      </c>
      <c r="I53" s="42">
        <v>23.4375</v>
      </c>
      <c r="J53" s="41">
        <v>7</v>
      </c>
      <c r="K53" s="42">
        <v>10.9375</v>
      </c>
      <c r="L53" s="41">
        <v>18</v>
      </c>
      <c r="M53" s="10">
        <v>28.125</v>
      </c>
    </row>
    <row r="54" spans="1:13" s="2" customFormat="1" ht="24">
      <c r="A54" s="21">
        <v>48</v>
      </c>
      <c r="B54" s="21" t="s">
        <v>61</v>
      </c>
      <c r="C54" s="41">
        <v>24</v>
      </c>
      <c r="D54" s="41">
        <v>17</v>
      </c>
      <c r="E54" s="115">
        <v>70.83333333333334</v>
      </c>
      <c r="F54" s="41">
        <v>8</v>
      </c>
      <c r="G54" s="10">
        <v>33.33333333333333</v>
      </c>
      <c r="H54" s="41">
        <v>5</v>
      </c>
      <c r="I54" s="42">
        <v>20.833333333333336</v>
      </c>
      <c r="J54" s="41">
        <v>4</v>
      </c>
      <c r="K54" s="42">
        <v>16.666666666666664</v>
      </c>
      <c r="L54" s="41">
        <v>7</v>
      </c>
      <c r="M54" s="10">
        <v>29.166666666666668</v>
      </c>
    </row>
    <row r="55" spans="1:13" s="2" customFormat="1" ht="24">
      <c r="A55" s="28">
        <v>49</v>
      </c>
      <c r="B55" s="21" t="s">
        <v>81</v>
      </c>
      <c r="C55" s="41">
        <v>82</v>
      </c>
      <c r="D55" s="41">
        <v>58</v>
      </c>
      <c r="E55" s="115">
        <v>70.73170731707317</v>
      </c>
      <c r="F55" s="41">
        <v>30</v>
      </c>
      <c r="G55" s="10">
        <v>36.58536585365854</v>
      </c>
      <c r="H55" s="41">
        <v>14</v>
      </c>
      <c r="I55" s="42">
        <v>17.073170731707318</v>
      </c>
      <c r="J55" s="41">
        <v>14</v>
      </c>
      <c r="K55" s="42">
        <v>17.073170731707318</v>
      </c>
      <c r="L55" s="41">
        <v>24</v>
      </c>
      <c r="M55" s="10">
        <v>29.268292682926827</v>
      </c>
    </row>
    <row r="56" spans="1:13" s="2" customFormat="1" ht="24">
      <c r="A56" s="21">
        <v>50</v>
      </c>
      <c r="B56" s="21" t="s">
        <v>64</v>
      </c>
      <c r="C56" s="41">
        <v>37</v>
      </c>
      <c r="D56" s="41">
        <v>26</v>
      </c>
      <c r="E56" s="115">
        <v>70.27027027027027</v>
      </c>
      <c r="F56" s="41">
        <v>8</v>
      </c>
      <c r="G56" s="10">
        <v>21.62162162162162</v>
      </c>
      <c r="H56" s="41">
        <v>12</v>
      </c>
      <c r="I56" s="42">
        <v>32.432432432432435</v>
      </c>
      <c r="J56" s="41">
        <v>6</v>
      </c>
      <c r="K56" s="42">
        <v>16.216216216216218</v>
      </c>
      <c r="L56" s="41">
        <v>0</v>
      </c>
      <c r="M56" s="10">
        <v>0</v>
      </c>
    </row>
    <row r="57" spans="1:13" s="2" customFormat="1" ht="24">
      <c r="A57" s="28">
        <v>51</v>
      </c>
      <c r="B57" s="21" t="s">
        <v>75</v>
      </c>
      <c r="C57" s="41">
        <v>65</v>
      </c>
      <c r="D57" s="41">
        <v>45</v>
      </c>
      <c r="E57" s="115">
        <v>69.23076923076923</v>
      </c>
      <c r="F57" s="41">
        <v>32</v>
      </c>
      <c r="G57" s="10">
        <v>49.23076923076923</v>
      </c>
      <c r="H57" s="41">
        <v>13</v>
      </c>
      <c r="I57" s="42">
        <v>20</v>
      </c>
      <c r="J57" s="41">
        <v>0</v>
      </c>
      <c r="K57" s="42">
        <v>0</v>
      </c>
      <c r="L57" s="41">
        <v>20</v>
      </c>
      <c r="M57" s="10">
        <v>30.76923076923077</v>
      </c>
    </row>
    <row r="58" spans="1:13" s="23" customFormat="1" ht="36">
      <c r="A58" s="21">
        <v>52</v>
      </c>
      <c r="B58" s="21" t="s">
        <v>95</v>
      </c>
      <c r="C58" s="41">
        <v>41</v>
      </c>
      <c r="D58" s="41">
        <v>28</v>
      </c>
      <c r="E58" s="115">
        <v>68.29268292682927</v>
      </c>
      <c r="F58" s="41">
        <v>6</v>
      </c>
      <c r="G58" s="10">
        <v>14.634146341463413</v>
      </c>
      <c r="H58" s="41">
        <v>6</v>
      </c>
      <c r="I58" s="42">
        <v>14.634146341463413</v>
      </c>
      <c r="J58" s="41">
        <v>16</v>
      </c>
      <c r="K58" s="42">
        <v>39.02439024390244</v>
      </c>
      <c r="L58" s="41">
        <v>12</v>
      </c>
      <c r="M58" s="10">
        <v>29.268292682926827</v>
      </c>
    </row>
    <row r="59" spans="1:13" s="2" customFormat="1" ht="24">
      <c r="A59" s="28">
        <v>53</v>
      </c>
      <c r="B59" s="20" t="s">
        <v>78</v>
      </c>
      <c r="C59" s="41">
        <v>124</v>
      </c>
      <c r="D59" s="41">
        <v>65</v>
      </c>
      <c r="E59" s="115">
        <v>52.41935483870967</v>
      </c>
      <c r="F59" s="41">
        <v>27</v>
      </c>
      <c r="G59" s="10">
        <v>21.774193548387096</v>
      </c>
      <c r="H59" s="41">
        <v>25</v>
      </c>
      <c r="I59" s="42">
        <v>20.161290322580644</v>
      </c>
      <c r="J59" s="41">
        <v>13</v>
      </c>
      <c r="K59" s="42">
        <v>10.483870967741936</v>
      </c>
      <c r="L59" s="41">
        <v>59</v>
      </c>
      <c r="M59" s="10">
        <v>47.58064516129033</v>
      </c>
    </row>
    <row r="60" spans="1:13" s="2" customFormat="1" ht="24">
      <c r="A60" s="21">
        <v>54</v>
      </c>
      <c r="B60" s="21" t="s">
        <v>50</v>
      </c>
      <c r="C60" s="41">
        <v>45</v>
      </c>
      <c r="D60" s="41">
        <v>22</v>
      </c>
      <c r="E60" s="115">
        <v>48.888888888888886</v>
      </c>
      <c r="F60" s="41">
        <v>10</v>
      </c>
      <c r="G60" s="10">
        <v>22.22222222222222</v>
      </c>
      <c r="H60" s="41">
        <v>8</v>
      </c>
      <c r="I60" s="42">
        <v>17.77777777777778</v>
      </c>
      <c r="J60" s="41">
        <v>4</v>
      </c>
      <c r="K60" s="42">
        <v>8.88888888888889</v>
      </c>
      <c r="L60" s="41">
        <v>23</v>
      </c>
      <c r="M60" s="10">
        <v>51.11111111111111</v>
      </c>
    </row>
    <row r="61" spans="1:13" s="2" customFormat="1" ht="24">
      <c r="A61" s="28">
        <v>55</v>
      </c>
      <c r="B61" s="21" t="s">
        <v>53</v>
      </c>
      <c r="C61" s="41">
        <v>36</v>
      </c>
      <c r="D61" s="41">
        <v>12</v>
      </c>
      <c r="E61" s="115">
        <v>33.33333333333333</v>
      </c>
      <c r="F61" s="41">
        <v>0</v>
      </c>
      <c r="G61" s="10">
        <v>0</v>
      </c>
      <c r="H61" s="41">
        <v>7</v>
      </c>
      <c r="I61" s="42">
        <v>19.444444444444446</v>
      </c>
      <c r="J61" s="41">
        <v>5</v>
      </c>
      <c r="K61" s="42">
        <v>13.88888888888889</v>
      </c>
      <c r="L61" s="41">
        <v>24</v>
      </c>
      <c r="M61" s="10">
        <v>66.66666666666666</v>
      </c>
    </row>
    <row r="62" spans="1:13" s="2" customFormat="1" ht="12">
      <c r="A62" s="168" t="s">
        <v>101</v>
      </c>
      <c r="B62" s="168"/>
      <c r="C62" s="22">
        <f>SUM(C6:C61)</f>
        <v>2984</v>
      </c>
      <c r="D62" s="22">
        <f>SUM(D6:D61)</f>
        <v>2363</v>
      </c>
      <c r="E62" s="12">
        <f>D62/C62*100</f>
        <v>79.18900804289544</v>
      </c>
      <c r="F62" s="22">
        <f>SUM(F6:F61)</f>
        <v>1143</v>
      </c>
      <c r="G62" s="12">
        <f>F62/C62*100</f>
        <v>38.30428954423593</v>
      </c>
      <c r="H62" s="22">
        <f>SUM(H6:H61)</f>
        <v>799</v>
      </c>
      <c r="I62" s="18">
        <f>H62/C62*100</f>
        <v>26.776139410187668</v>
      </c>
      <c r="J62" s="22">
        <f>SUM(J6:J61)</f>
        <v>421</v>
      </c>
      <c r="K62" s="18">
        <f>J62/C62*100</f>
        <v>14.108579088471851</v>
      </c>
      <c r="L62" s="22">
        <f>SUM(L6:L61)</f>
        <v>593</v>
      </c>
      <c r="M62" s="12">
        <f>L62/C62*100</f>
        <v>19.87265415549598</v>
      </c>
    </row>
    <row r="63" spans="1:13" s="2" customFormat="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s="2" customFormat="1" ht="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s="2" customFormat="1" ht="1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="2" customFormat="1" ht="10.5"/>
    <row r="67" s="2" customFormat="1" ht="10.5"/>
    <row r="68" s="2" customFormat="1" ht="10.5"/>
    <row r="69" s="2" customFormat="1" ht="10.5"/>
    <row r="70" s="2" customFormat="1" ht="10.5"/>
    <row r="71" s="2" customFormat="1" ht="10.5"/>
    <row r="72" s="2" customFormat="1" ht="10.5"/>
    <row r="73" s="2" customFormat="1" ht="10.5"/>
  </sheetData>
  <sheetProtection/>
  <autoFilter ref="A5:M62"/>
  <mergeCells count="11">
    <mergeCell ref="H3:I3"/>
    <mergeCell ref="J3:K3"/>
    <mergeCell ref="A62:B62"/>
    <mergeCell ref="F3:G3"/>
    <mergeCell ref="A1:M1"/>
    <mergeCell ref="A2:A4"/>
    <mergeCell ref="B2:B4"/>
    <mergeCell ref="C2:C4"/>
    <mergeCell ref="D2:E3"/>
    <mergeCell ref="F2:K2"/>
    <mergeCell ref="L2:M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.8515625" style="3" customWidth="1"/>
    <col min="2" max="2" width="34.421875" style="3" customWidth="1"/>
    <col min="3" max="3" width="8.140625" style="3" customWidth="1"/>
    <col min="4" max="4" width="6.140625" style="3" customWidth="1"/>
    <col min="5" max="11" width="5.28125" style="3" customWidth="1"/>
    <col min="12" max="12" width="6.140625" style="3" customWidth="1"/>
    <col min="13" max="13" width="5.28125" style="3" customWidth="1"/>
    <col min="14" max="16384" width="9.140625" style="3" customWidth="1"/>
  </cols>
  <sheetData>
    <row r="1" spans="1:13" s="1" customFormat="1" ht="45" customHeight="1">
      <c r="A1" s="156" t="s">
        <v>339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2" customFormat="1" ht="17.25" customHeight="1">
      <c r="A2" s="157" t="s">
        <v>0</v>
      </c>
      <c r="B2" s="157" t="s">
        <v>115</v>
      </c>
      <c r="C2" s="158" t="s">
        <v>104</v>
      </c>
      <c r="D2" s="152" t="s">
        <v>105</v>
      </c>
      <c r="E2" s="153"/>
      <c r="F2" s="149" t="s">
        <v>1</v>
      </c>
      <c r="G2" s="151"/>
      <c r="H2" s="151"/>
      <c r="I2" s="151"/>
      <c r="J2" s="151"/>
      <c r="K2" s="150"/>
      <c r="L2" s="152" t="s">
        <v>106</v>
      </c>
      <c r="M2" s="153"/>
    </row>
    <row r="3" spans="1:13" s="2" customFormat="1" ht="56.25" customHeight="1">
      <c r="A3" s="157"/>
      <c r="B3" s="157"/>
      <c r="C3" s="159"/>
      <c r="D3" s="154"/>
      <c r="E3" s="155"/>
      <c r="F3" s="149" t="s">
        <v>2</v>
      </c>
      <c r="G3" s="150"/>
      <c r="H3" s="149" t="s">
        <v>3</v>
      </c>
      <c r="I3" s="150"/>
      <c r="J3" s="149" t="s">
        <v>4</v>
      </c>
      <c r="K3" s="150"/>
      <c r="L3" s="154"/>
      <c r="M3" s="155"/>
    </row>
    <row r="4" spans="1:13" s="2" customFormat="1" ht="33" customHeight="1">
      <c r="A4" s="157"/>
      <c r="B4" s="157"/>
      <c r="C4" s="160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2" customFormat="1" ht="1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</row>
    <row r="6" spans="1:13" s="2" customFormat="1" ht="24">
      <c r="A6" s="28">
        <v>1</v>
      </c>
      <c r="B6" s="21" t="s">
        <v>80</v>
      </c>
      <c r="C6" s="39">
        <v>29</v>
      </c>
      <c r="D6" s="39">
        <v>26</v>
      </c>
      <c r="E6" s="29">
        <v>89.65517241379311</v>
      </c>
      <c r="F6" s="39">
        <v>20</v>
      </c>
      <c r="G6" s="116">
        <v>68.96551724137932</v>
      </c>
      <c r="H6" s="39">
        <v>6</v>
      </c>
      <c r="I6" s="40">
        <v>20.689655172413794</v>
      </c>
      <c r="J6" s="39">
        <v>0</v>
      </c>
      <c r="K6" s="40">
        <v>0</v>
      </c>
      <c r="L6" s="39">
        <v>2</v>
      </c>
      <c r="M6" s="29">
        <v>6.896551724137931</v>
      </c>
    </row>
    <row r="7" spans="1:13" s="2" customFormat="1" ht="26.25" customHeight="1">
      <c r="A7" s="21">
        <v>2</v>
      </c>
      <c r="B7" s="21" t="s">
        <v>72</v>
      </c>
      <c r="C7" s="41">
        <v>52</v>
      </c>
      <c r="D7" s="41">
        <v>49</v>
      </c>
      <c r="E7" s="10">
        <v>94.23076923076923</v>
      </c>
      <c r="F7" s="41">
        <v>34</v>
      </c>
      <c r="G7" s="115">
        <v>65.38461538461539</v>
      </c>
      <c r="H7" s="41">
        <v>11</v>
      </c>
      <c r="I7" s="42">
        <v>21.153846153846153</v>
      </c>
      <c r="J7" s="41">
        <v>4</v>
      </c>
      <c r="K7" s="42">
        <v>7.6923076923076925</v>
      </c>
      <c r="L7" s="41">
        <v>3</v>
      </c>
      <c r="M7" s="10">
        <v>5.769230769230769</v>
      </c>
    </row>
    <row r="8" spans="1:13" s="9" customFormat="1" ht="24">
      <c r="A8" s="28">
        <v>3</v>
      </c>
      <c r="B8" s="20" t="s">
        <v>77</v>
      </c>
      <c r="C8" s="41">
        <v>130</v>
      </c>
      <c r="D8" s="41">
        <v>109</v>
      </c>
      <c r="E8" s="10">
        <v>83.84615384615385</v>
      </c>
      <c r="F8" s="41">
        <v>81</v>
      </c>
      <c r="G8" s="115">
        <v>62.30769230769231</v>
      </c>
      <c r="H8" s="41">
        <v>12</v>
      </c>
      <c r="I8" s="42">
        <v>9.230769230769232</v>
      </c>
      <c r="J8" s="41">
        <v>16</v>
      </c>
      <c r="K8" s="42">
        <v>12.307692307692308</v>
      </c>
      <c r="L8" s="41">
        <v>21</v>
      </c>
      <c r="M8" s="10">
        <v>16.153846153846153</v>
      </c>
    </row>
    <row r="9" spans="1:13" s="2" customFormat="1" ht="24">
      <c r="A9" s="21">
        <v>4</v>
      </c>
      <c r="B9" s="21" t="s">
        <v>73</v>
      </c>
      <c r="C9" s="41">
        <v>42</v>
      </c>
      <c r="D9" s="41">
        <v>38</v>
      </c>
      <c r="E9" s="10">
        <v>90.47619047619048</v>
      </c>
      <c r="F9" s="41">
        <v>24</v>
      </c>
      <c r="G9" s="115">
        <v>57.14285714285714</v>
      </c>
      <c r="H9" s="41">
        <v>9</v>
      </c>
      <c r="I9" s="42">
        <v>21.428571428571427</v>
      </c>
      <c r="J9" s="41">
        <v>5</v>
      </c>
      <c r="K9" s="42">
        <v>11.904761904761903</v>
      </c>
      <c r="L9" s="41">
        <v>4</v>
      </c>
      <c r="M9" s="10">
        <v>9.523809523809524</v>
      </c>
    </row>
    <row r="10" spans="1:13" s="2" customFormat="1" ht="36">
      <c r="A10" s="28">
        <v>5</v>
      </c>
      <c r="B10" s="21" t="s">
        <v>57</v>
      </c>
      <c r="C10" s="41">
        <v>38</v>
      </c>
      <c r="D10" s="41">
        <v>31</v>
      </c>
      <c r="E10" s="10">
        <v>81.57894736842105</v>
      </c>
      <c r="F10" s="41">
        <v>20</v>
      </c>
      <c r="G10" s="115">
        <v>52.63157894736842</v>
      </c>
      <c r="H10" s="41">
        <v>11</v>
      </c>
      <c r="I10" s="42">
        <v>28.947368421052634</v>
      </c>
      <c r="J10" s="41">
        <v>0</v>
      </c>
      <c r="K10" s="42">
        <v>0</v>
      </c>
      <c r="L10" s="41">
        <v>7</v>
      </c>
      <c r="M10" s="10">
        <v>18.421052631578945</v>
      </c>
    </row>
    <row r="11" spans="1:13" s="23" customFormat="1" ht="24">
      <c r="A11" s="21">
        <v>6</v>
      </c>
      <c r="B11" s="21" t="s">
        <v>70</v>
      </c>
      <c r="C11" s="41">
        <v>77</v>
      </c>
      <c r="D11" s="41">
        <v>63</v>
      </c>
      <c r="E11" s="10">
        <v>81.81818181818183</v>
      </c>
      <c r="F11" s="41">
        <v>40</v>
      </c>
      <c r="G11" s="115">
        <v>51.94805194805194</v>
      </c>
      <c r="H11" s="41">
        <v>11</v>
      </c>
      <c r="I11" s="42">
        <v>14.285714285714285</v>
      </c>
      <c r="J11" s="41">
        <v>12</v>
      </c>
      <c r="K11" s="42">
        <v>15.584415584415584</v>
      </c>
      <c r="L11" s="41">
        <v>14</v>
      </c>
      <c r="M11" s="10">
        <v>18.181818181818183</v>
      </c>
    </row>
    <row r="12" spans="1:13" s="2" customFormat="1" ht="24">
      <c r="A12" s="28">
        <v>7</v>
      </c>
      <c r="B12" s="21" t="s">
        <v>74</v>
      </c>
      <c r="C12" s="41">
        <v>52</v>
      </c>
      <c r="D12" s="41">
        <v>49</v>
      </c>
      <c r="E12" s="10">
        <v>94.23076923076923</v>
      </c>
      <c r="F12" s="41">
        <v>27</v>
      </c>
      <c r="G12" s="115">
        <v>51.92307692307693</v>
      </c>
      <c r="H12" s="41">
        <v>14</v>
      </c>
      <c r="I12" s="42">
        <v>26.923076923076923</v>
      </c>
      <c r="J12" s="41">
        <v>8</v>
      </c>
      <c r="K12" s="42">
        <v>15.384615384615385</v>
      </c>
      <c r="L12" s="41">
        <v>3</v>
      </c>
      <c r="M12" s="10">
        <v>5.769230769230769</v>
      </c>
    </row>
    <row r="13" spans="1:13" s="2" customFormat="1" ht="24">
      <c r="A13" s="21">
        <v>8</v>
      </c>
      <c r="B13" s="20" t="s">
        <v>75</v>
      </c>
      <c r="C13" s="41">
        <v>65</v>
      </c>
      <c r="D13" s="41">
        <v>45</v>
      </c>
      <c r="E13" s="10">
        <v>69.23076923076923</v>
      </c>
      <c r="F13" s="41">
        <v>32</v>
      </c>
      <c r="G13" s="115">
        <v>49.23076923076923</v>
      </c>
      <c r="H13" s="41">
        <v>13</v>
      </c>
      <c r="I13" s="42">
        <v>20</v>
      </c>
      <c r="J13" s="41">
        <v>0</v>
      </c>
      <c r="K13" s="42">
        <v>0</v>
      </c>
      <c r="L13" s="41">
        <v>20</v>
      </c>
      <c r="M13" s="10">
        <v>30.76923076923077</v>
      </c>
    </row>
    <row r="14" spans="1:13" s="2" customFormat="1" ht="24">
      <c r="A14" s="28">
        <v>9</v>
      </c>
      <c r="B14" s="20" t="s">
        <v>79</v>
      </c>
      <c r="C14" s="41">
        <v>57</v>
      </c>
      <c r="D14" s="41">
        <v>42</v>
      </c>
      <c r="E14" s="10">
        <v>73.68421052631578</v>
      </c>
      <c r="F14" s="41">
        <v>28</v>
      </c>
      <c r="G14" s="115">
        <v>49.122807017543856</v>
      </c>
      <c r="H14" s="41">
        <v>12</v>
      </c>
      <c r="I14" s="42">
        <v>21.052631578947366</v>
      </c>
      <c r="J14" s="41">
        <v>2</v>
      </c>
      <c r="K14" s="42">
        <v>3.508771929824561</v>
      </c>
      <c r="L14" s="41">
        <v>15</v>
      </c>
      <c r="M14" s="10">
        <v>26.31578947368421</v>
      </c>
    </row>
    <row r="15" spans="1:13" s="2" customFormat="1" ht="24">
      <c r="A15" s="21">
        <v>10</v>
      </c>
      <c r="B15" s="21" t="s">
        <v>56</v>
      </c>
      <c r="C15" s="41">
        <v>70</v>
      </c>
      <c r="D15" s="41">
        <v>63</v>
      </c>
      <c r="E15" s="10">
        <v>90</v>
      </c>
      <c r="F15" s="41">
        <v>34</v>
      </c>
      <c r="G15" s="115">
        <v>48.57142857142857</v>
      </c>
      <c r="H15" s="41">
        <v>23</v>
      </c>
      <c r="I15" s="42">
        <v>32.857142857142854</v>
      </c>
      <c r="J15" s="41">
        <v>6</v>
      </c>
      <c r="K15" s="42">
        <v>8.571428571428571</v>
      </c>
      <c r="L15" s="41">
        <v>7</v>
      </c>
      <c r="M15" s="10">
        <v>10</v>
      </c>
    </row>
    <row r="16" spans="1:13" s="2" customFormat="1" ht="36">
      <c r="A16" s="28">
        <v>11</v>
      </c>
      <c r="B16" s="21" t="s">
        <v>52</v>
      </c>
      <c r="C16" s="41">
        <v>62</v>
      </c>
      <c r="D16" s="41">
        <v>50</v>
      </c>
      <c r="E16" s="10">
        <v>80.64516129032258</v>
      </c>
      <c r="F16" s="41">
        <v>30</v>
      </c>
      <c r="G16" s="115">
        <v>48.38709677419355</v>
      </c>
      <c r="H16" s="41">
        <v>18</v>
      </c>
      <c r="I16" s="42">
        <v>29.03225806451613</v>
      </c>
      <c r="J16" s="41">
        <v>2</v>
      </c>
      <c r="K16" s="42">
        <v>3.225806451612903</v>
      </c>
      <c r="L16" s="41">
        <v>12</v>
      </c>
      <c r="M16" s="10">
        <v>19.35483870967742</v>
      </c>
    </row>
    <row r="17" spans="1:13" s="2" customFormat="1" ht="24">
      <c r="A17" s="21">
        <v>12</v>
      </c>
      <c r="B17" s="21" t="s">
        <v>311</v>
      </c>
      <c r="C17" s="41">
        <v>60</v>
      </c>
      <c r="D17" s="41">
        <v>50</v>
      </c>
      <c r="E17" s="10">
        <v>83.33333333333334</v>
      </c>
      <c r="F17" s="41">
        <v>29</v>
      </c>
      <c r="G17" s="115">
        <v>48.333333333333336</v>
      </c>
      <c r="H17" s="41">
        <v>15</v>
      </c>
      <c r="I17" s="42">
        <v>25</v>
      </c>
      <c r="J17" s="41">
        <v>6</v>
      </c>
      <c r="K17" s="42">
        <v>10</v>
      </c>
      <c r="L17" s="41">
        <v>10</v>
      </c>
      <c r="M17" s="10">
        <v>16.666666666666664</v>
      </c>
    </row>
    <row r="18" spans="1:13" s="2" customFormat="1" ht="24">
      <c r="A18" s="28">
        <v>13</v>
      </c>
      <c r="B18" s="21" t="s">
        <v>51</v>
      </c>
      <c r="C18" s="41">
        <v>39</v>
      </c>
      <c r="D18" s="41">
        <v>37</v>
      </c>
      <c r="E18" s="10">
        <v>94.87179487179486</v>
      </c>
      <c r="F18" s="41">
        <v>18</v>
      </c>
      <c r="G18" s="115">
        <v>46.15384615384615</v>
      </c>
      <c r="H18" s="41">
        <v>14</v>
      </c>
      <c r="I18" s="42">
        <v>35.8974358974359</v>
      </c>
      <c r="J18" s="41">
        <v>5</v>
      </c>
      <c r="K18" s="42">
        <v>12.82051282051282</v>
      </c>
      <c r="L18" s="41">
        <v>2</v>
      </c>
      <c r="M18" s="10">
        <v>5.128205128205128</v>
      </c>
    </row>
    <row r="19" spans="1:13" s="2" customFormat="1" ht="24">
      <c r="A19" s="21">
        <v>14</v>
      </c>
      <c r="B19" s="21" t="s">
        <v>86</v>
      </c>
      <c r="C19" s="41">
        <v>22</v>
      </c>
      <c r="D19" s="41">
        <v>19</v>
      </c>
      <c r="E19" s="10">
        <v>86.36363636363636</v>
      </c>
      <c r="F19" s="41">
        <v>10</v>
      </c>
      <c r="G19" s="115">
        <v>45.45454545454545</v>
      </c>
      <c r="H19" s="41">
        <v>5</v>
      </c>
      <c r="I19" s="42">
        <v>22.727272727272727</v>
      </c>
      <c r="J19" s="41">
        <v>4</v>
      </c>
      <c r="K19" s="42">
        <v>18.181818181818183</v>
      </c>
      <c r="L19" s="41">
        <v>3</v>
      </c>
      <c r="M19" s="10">
        <v>13.636363636363635</v>
      </c>
    </row>
    <row r="20" spans="1:13" s="2" customFormat="1" ht="27" customHeight="1">
      <c r="A20" s="28">
        <v>15</v>
      </c>
      <c r="B20" s="21" t="s">
        <v>87</v>
      </c>
      <c r="C20" s="41">
        <v>31</v>
      </c>
      <c r="D20" s="41">
        <v>24</v>
      </c>
      <c r="E20" s="10">
        <v>77.41935483870968</v>
      </c>
      <c r="F20" s="41">
        <v>14</v>
      </c>
      <c r="G20" s="115">
        <v>45.16129032258064</v>
      </c>
      <c r="H20" s="41">
        <v>8</v>
      </c>
      <c r="I20" s="42">
        <v>25.806451612903224</v>
      </c>
      <c r="J20" s="41">
        <v>2</v>
      </c>
      <c r="K20" s="42">
        <v>6.451612903225806</v>
      </c>
      <c r="L20" s="41">
        <v>7</v>
      </c>
      <c r="M20" s="10">
        <v>22.58064516129032</v>
      </c>
    </row>
    <row r="21" spans="1:13" s="23" customFormat="1" ht="24">
      <c r="A21" s="21">
        <v>16</v>
      </c>
      <c r="B21" s="21" t="s">
        <v>93</v>
      </c>
      <c r="C21" s="41">
        <v>36</v>
      </c>
      <c r="D21" s="41">
        <v>30</v>
      </c>
      <c r="E21" s="10">
        <v>83.33333333333334</v>
      </c>
      <c r="F21" s="41">
        <v>16</v>
      </c>
      <c r="G21" s="115">
        <v>44.44444444444444</v>
      </c>
      <c r="H21" s="41">
        <v>9</v>
      </c>
      <c r="I21" s="42">
        <v>25</v>
      </c>
      <c r="J21" s="41">
        <v>5</v>
      </c>
      <c r="K21" s="42">
        <v>13.88888888888889</v>
      </c>
      <c r="L21" s="41">
        <v>6</v>
      </c>
      <c r="M21" s="10">
        <v>16.666666666666664</v>
      </c>
    </row>
    <row r="22" spans="1:13" s="2" customFormat="1" ht="24">
      <c r="A22" s="28">
        <v>17</v>
      </c>
      <c r="B22" s="21" t="s">
        <v>90</v>
      </c>
      <c r="C22" s="41">
        <v>25</v>
      </c>
      <c r="D22" s="41">
        <v>21</v>
      </c>
      <c r="E22" s="10">
        <v>84</v>
      </c>
      <c r="F22" s="41">
        <v>11</v>
      </c>
      <c r="G22" s="115">
        <v>44</v>
      </c>
      <c r="H22" s="41">
        <v>6</v>
      </c>
      <c r="I22" s="42">
        <v>24</v>
      </c>
      <c r="J22" s="41">
        <v>4</v>
      </c>
      <c r="K22" s="42">
        <v>16</v>
      </c>
      <c r="L22" s="41">
        <v>4</v>
      </c>
      <c r="M22" s="10">
        <v>16</v>
      </c>
    </row>
    <row r="23" spans="1:13" s="2" customFormat="1" ht="24">
      <c r="A23" s="21">
        <v>18</v>
      </c>
      <c r="B23" s="20" t="s">
        <v>91</v>
      </c>
      <c r="C23" s="41">
        <v>25</v>
      </c>
      <c r="D23" s="41">
        <v>23</v>
      </c>
      <c r="E23" s="10">
        <v>92</v>
      </c>
      <c r="F23" s="41">
        <v>11</v>
      </c>
      <c r="G23" s="115">
        <v>44</v>
      </c>
      <c r="H23" s="41">
        <v>11</v>
      </c>
      <c r="I23" s="42">
        <v>44</v>
      </c>
      <c r="J23" s="41">
        <v>1</v>
      </c>
      <c r="K23" s="42">
        <v>4</v>
      </c>
      <c r="L23" s="41">
        <v>2</v>
      </c>
      <c r="M23" s="10">
        <v>8</v>
      </c>
    </row>
    <row r="24" spans="1:13" s="2" customFormat="1" ht="24">
      <c r="A24" s="28">
        <v>19</v>
      </c>
      <c r="B24" s="21" t="s">
        <v>76</v>
      </c>
      <c r="C24" s="41">
        <v>72</v>
      </c>
      <c r="D24" s="41">
        <v>58</v>
      </c>
      <c r="E24" s="10">
        <v>80.55555555555556</v>
      </c>
      <c r="F24" s="41">
        <v>31</v>
      </c>
      <c r="G24" s="115">
        <v>43.05555555555556</v>
      </c>
      <c r="H24" s="41">
        <v>15</v>
      </c>
      <c r="I24" s="42">
        <v>20.833333333333336</v>
      </c>
      <c r="J24" s="41">
        <v>12</v>
      </c>
      <c r="K24" s="42">
        <v>16.666666666666664</v>
      </c>
      <c r="L24" s="41">
        <v>14</v>
      </c>
      <c r="M24" s="10">
        <v>19.444444444444446</v>
      </c>
    </row>
    <row r="25" spans="1:13" s="2" customFormat="1" ht="24">
      <c r="A25" s="21">
        <v>20</v>
      </c>
      <c r="B25" s="21" t="s">
        <v>69</v>
      </c>
      <c r="C25" s="41">
        <v>45</v>
      </c>
      <c r="D25" s="41">
        <v>39</v>
      </c>
      <c r="E25" s="10">
        <v>86.66666666666667</v>
      </c>
      <c r="F25" s="41">
        <v>19</v>
      </c>
      <c r="G25" s="115">
        <v>42.22222222222222</v>
      </c>
      <c r="H25" s="41">
        <v>12</v>
      </c>
      <c r="I25" s="42">
        <v>26.666666666666668</v>
      </c>
      <c r="J25" s="41">
        <v>8</v>
      </c>
      <c r="K25" s="42">
        <v>17.77777777777778</v>
      </c>
      <c r="L25" s="41">
        <v>6</v>
      </c>
      <c r="M25" s="10">
        <v>13.333333333333334</v>
      </c>
    </row>
    <row r="26" spans="1:13" s="2" customFormat="1" ht="24">
      <c r="A26" s="28">
        <v>21</v>
      </c>
      <c r="B26" s="21" t="s">
        <v>240</v>
      </c>
      <c r="C26" s="41">
        <v>50</v>
      </c>
      <c r="D26" s="41">
        <v>37</v>
      </c>
      <c r="E26" s="10">
        <v>74</v>
      </c>
      <c r="F26" s="41">
        <v>21</v>
      </c>
      <c r="G26" s="115">
        <v>42</v>
      </c>
      <c r="H26" s="41">
        <v>11</v>
      </c>
      <c r="I26" s="42">
        <v>22</v>
      </c>
      <c r="J26" s="41">
        <v>5</v>
      </c>
      <c r="K26" s="42">
        <v>10</v>
      </c>
      <c r="L26" s="41">
        <v>13</v>
      </c>
      <c r="M26" s="10">
        <v>26</v>
      </c>
    </row>
    <row r="27" spans="1:13" s="2" customFormat="1" ht="24">
      <c r="A27" s="21">
        <v>22</v>
      </c>
      <c r="B27" s="20" t="s">
        <v>71</v>
      </c>
      <c r="C27" s="41">
        <v>41</v>
      </c>
      <c r="D27" s="41">
        <v>34</v>
      </c>
      <c r="E27" s="10">
        <v>82.92682926829268</v>
      </c>
      <c r="F27" s="41">
        <v>17</v>
      </c>
      <c r="G27" s="115">
        <v>41.46341463414634</v>
      </c>
      <c r="H27" s="41">
        <v>13</v>
      </c>
      <c r="I27" s="42">
        <v>31.70731707317073</v>
      </c>
      <c r="J27" s="41">
        <v>4</v>
      </c>
      <c r="K27" s="42">
        <v>9.75609756097561</v>
      </c>
      <c r="L27" s="41">
        <v>6</v>
      </c>
      <c r="M27" s="10">
        <v>14.634146341463413</v>
      </c>
    </row>
    <row r="28" spans="1:13" s="2" customFormat="1" ht="24">
      <c r="A28" s="28">
        <v>23</v>
      </c>
      <c r="B28" s="21" t="s">
        <v>113</v>
      </c>
      <c r="C28" s="41">
        <v>41</v>
      </c>
      <c r="D28" s="41">
        <v>35</v>
      </c>
      <c r="E28" s="10">
        <v>85.36585365853658</v>
      </c>
      <c r="F28" s="41">
        <v>17</v>
      </c>
      <c r="G28" s="115">
        <v>41.46341463414634</v>
      </c>
      <c r="H28" s="41">
        <v>16</v>
      </c>
      <c r="I28" s="42">
        <v>39.02439024390244</v>
      </c>
      <c r="J28" s="41">
        <v>2</v>
      </c>
      <c r="K28" s="42">
        <v>4.878048780487805</v>
      </c>
      <c r="L28" s="41">
        <v>6</v>
      </c>
      <c r="M28" s="10">
        <v>14.634146341463413</v>
      </c>
    </row>
    <row r="29" spans="1:13" s="2" customFormat="1" ht="36">
      <c r="A29" s="21">
        <v>24</v>
      </c>
      <c r="B29" s="21" t="s">
        <v>92</v>
      </c>
      <c r="C29" s="41">
        <v>58</v>
      </c>
      <c r="D29" s="41">
        <v>49</v>
      </c>
      <c r="E29" s="10">
        <v>84.48275862068965</v>
      </c>
      <c r="F29" s="41">
        <v>24</v>
      </c>
      <c r="G29" s="115">
        <v>41.37931034482759</v>
      </c>
      <c r="H29" s="41">
        <v>17</v>
      </c>
      <c r="I29" s="42">
        <v>29.310344827586203</v>
      </c>
      <c r="J29" s="41">
        <v>8</v>
      </c>
      <c r="K29" s="42">
        <v>13.793103448275861</v>
      </c>
      <c r="L29" s="41">
        <v>9</v>
      </c>
      <c r="M29" s="10">
        <v>15.517241379310345</v>
      </c>
    </row>
    <row r="30" spans="1:13" s="2" customFormat="1" ht="24">
      <c r="A30" s="28">
        <v>25</v>
      </c>
      <c r="B30" s="20" t="s">
        <v>241</v>
      </c>
      <c r="C30" s="41">
        <v>95</v>
      </c>
      <c r="D30" s="41">
        <v>89</v>
      </c>
      <c r="E30" s="10">
        <v>93.6842105263158</v>
      </c>
      <c r="F30" s="41">
        <v>39</v>
      </c>
      <c r="G30" s="115">
        <v>41.05263157894737</v>
      </c>
      <c r="H30" s="41">
        <v>33</v>
      </c>
      <c r="I30" s="42">
        <v>34.73684210526316</v>
      </c>
      <c r="J30" s="41">
        <v>17</v>
      </c>
      <c r="K30" s="42">
        <v>17.894736842105264</v>
      </c>
      <c r="L30" s="41">
        <v>6</v>
      </c>
      <c r="M30" s="10">
        <v>6.315789473684211</v>
      </c>
    </row>
    <row r="31" spans="1:13" s="2" customFormat="1" ht="24">
      <c r="A31" s="21">
        <v>26</v>
      </c>
      <c r="B31" s="20" t="s">
        <v>67</v>
      </c>
      <c r="C31" s="41">
        <v>51</v>
      </c>
      <c r="D31" s="41">
        <v>39</v>
      </c>
      <c r="E31" s="10">
        <v>76.47058823529412</v>
      </c>
      <c r="F31" s="41">
        <v>20</v>
      </c>
      <c r="G31" s="115">
        <v>39.21568627450981</v>
      </c>
      <c r="H31" s="41">
        <v>9</v>
      </c>
      <c r="I31" s="42">
        <v>17.647058823529413</v>
      </c>
      <c r="J31" s="41">
        <v>10</v>
      </c>
      <c r="K31" s="42">
        <v>19.607843137254903</v>
      </c>
      <c r="L31" s="41">
        <v>11</v>
      </c>
      <c r="M31" s="10">
        <v>21.568627450980394</v>
      </c>
    </row>
    <row r="32" spans="1:13" s="2" customFormat="1" ht="24">
      <c r="A32" s="28">
        <v>27</v>
      </c>
      <c r="B32" s="21" t="s">
        <v>88</v>
      </c>
      <c r="C32" s="41">
        <v>31</v>
      </c>
      <c r="D32" s="41">
        <v>25</v>
      </c>
      <c r="E32" s="10">
        <v>80.64516129032258</v>
      </c>
      <c r="F32" s="41">
        <v>12</v>
      </c>
      <c r="G32" s="115">
        <v>38.70967741935484</v>
      </c>
      <c r="H32" s="41">
        <v>12</v>
      </c>
      <c r="I32" s="42">
        <v>38.70967741935484</v>
      </c>
      <c r="J32" s="41">
        <v>1</v>
      </c>
      <c r="K32" s="42">
        <v>3.225806451612903</v>
      </c>
      <c r="L32" s="41">
        <v>6</v>
      </c>
      <c r="M32" s="10">
        <v>19.35483870967742</v>
      </c>
    </row>
    <row r="33" spans="1:13" s="2" customFormat="1" ht="24">
      <c r="A33" s="21">
        <v>28</v>
      </c>
      <c r="B33" s="21" t="s">
        <v>60</v>
      </c>
      <c r="C33" s="41">
        <v>39</v>
      </c>
      <c r="D33" s="41">
        <v>32</v>
      </c>
      <c r="E33" s="10">
        <v>82.05128205128204</v>
      </c>
      <c r="F33" s="41">
        <v>15</v>
      </c>
      <c r="G33" s="115">
        <v>38.46153846153847</v>
      </c>
      <c r="H33" s="41">
        <v>15</v>
      </c>
      <c r="I33" s="42">
        <v>38.46153846153847</v>
      </c>
      <c r="J33" s="41">
        <v>2</v>
      </c>
      <c r="K33" s="42">
        <v>5.128205128205128</v>
      </c>
      <c r="L33" s="41">
        <v>0</v>
      </c>
      <c r="M33" s="10">
        <v>0</v>
      </c>
    </row>
    <row r="34" spans="1:13" s="2" customFormat="1" ht="24">
      <c r="A34" s="28">
        <v>29</v>
      </c>
      <c r="B34" s="21" t="s">
        <v>89</v>
      </c>
      <c r="C34" s="41">
        <v>86</v>
      </c>
      <c r="D34" s="41">
        <v>64</v>
      </c>
      <c r="E34" s="10">
        <v>74.4186046511628</v>
      </c>
      <c r="F34" s="41">
        <v>33</v>
      </c>
      <c r="G34" s="115">
        <v>38.372093023255815</v>
      </c>
      <c r="H34" s="41">
        <v>23</v>
      </c>
      <c r="I34" s="42">
        <v>26.744186046511626</v>
      </c>
      <c r="J34" s="41">
        <v>8</v>
      </c>
      <c r="K34" s="42">
        <v>9.30232558139535</v>
      </c>
      <c r="L34" s="41">
        <v>22</v>
      </c>
      <c r="M34" s="10">
        <v>25.581395348837212</v>
      </c>
    </row>
    <row r="35" spans="1:13" s="2" customFormat="1" ht="24">
      <c r="A35" s="21">
        <v>30</v>
      </c>
      <c r="B35" s="20" t="s">
        <v>65</v>
      </c>
      <c r="C35" s="41">
        <v>47</v>
      </c>
      <c r="D35" s="41">
        <v>40</v>
      </c>
      <c r="E35" s="10">
        <v>85.1063829787234</v>
      </c>
      <c r="F35" s="41">
        <v>18</v>
      </c>
      <c r="G35" s="115">
        <v>38.297872340425535</v>
      </c>
      <c r="H35" s="41">
        <v>17</v>
      </c>
      <c r="I35" s="42">
        <v>36.17021276595745</v>
      </c>
      <c r="J35" s="41">
        <v>5</v>
      </c>
      <c r="K35" s="42">
        <v>10.638297872340425</v>
      </c>
      <c r="L35" s="41">
        <v>7</v>
      </c>
      <c r="M35" s="10">
        <v>14.893617021276595</v>
      </c>
    </row>
    <row r="36" spans="1:13" s="2" customFormat="1" ht="12">
      <c r="A36" s="28"/>
      <c r="B36" s="51" t="s">
        <v>243</v>
      </c>
      <c r="C36" s="41"/>
      <c r="D36" s="41"/>
      <c r="E36" s="10"/>
      <c r="F36" s="41"/>
      <c r="G36" s="115">
        <v>38.3</v>
      </c>
      <c r="H36" s="41"/>
      <c r="I36" s="42"/>
      <c r="J36" s="41"/>
      <c r="K36" s="42"/>
      <c r="L36" s="41"/>
      <c r="M36" s="10"/>
    </row>
    <row r="37" spans="1:13" s="2" customFormat="1" ht="24">
      <c r="A37" s="28">
        <v>31</v>
      </c>
      <c r="B37" s="21" t="s">
        <v>66</v>
      </c>
      <c r="C37" s="41">
        <v>64</v>
      </c>
      <c r="D37" s="41">
        <v>46</v>
      </c>
      <c r="E37" s="10">
        <v>71.875</v>
      </c>
      <c r="F37" s="41">
        <v>24</v>
      </c>
      <c r="G37" s="115">
        <v>37.5</v>
      </c>
      <c r="H37" s="41">
        <v>15</v>
      </c>
      <c r="I37" s="42">
        <v>23.4375</v>
      </c>
      <c r="J37" s="41">
        <v>7</v>
      </c>
      <c r="K37" s="42">
        <v>10.9375</v>
      </c>
      <c r="L37" s="41">
        <v>18</v>
      </c>
      <c r="M37" s="10">
        <v>28.125</v>
      </c>
    </row>
    <row r="38" spans="1:13" s="2" customFormat="1" ht="24">
      <c r="A38" s="21">
        <v>32</v>
      </c>
      <c r="B38" s="20" t="s">
        <v>81</v>
      </c>
      <c r="C38" s="41">
        <v>82</v>
      </c>
      <c r="D38" s="41">
        <v>58</v>
      </c>
      <c r="E38" s="10">
        <v>70.73170731707317</v>
      </c>
      <c r="F38" s="41">
        <v>30</v>
      </c>
      <c r="G38" s="115">
        <v>36.58536585365854</v>
      </c>
      <c r="H38" s="41">
        <v>14</v>
      </c>
      <c r="I38" s="42">
        <v>17.073170731707318</v>
      </c>
      <c r="J38" s="41">
        <v>14</v>
      </c>
      <c r="K38" s="42">
        <v>17.073170731707318</v>
      </c>
      <c r="L38" s="41">
        <v>24</v>
      </c>
      <c r="M38" s="10">
        <v>29.268292682926827</v>
      </c>
    </row>
    <row r="39" spans="1:13" s="2" customFormat="1" ht="24">
      <c r="A39" s="28">
        <v>33</v>
      </c>
      <c r="B39" s="21" t="s">
        <v>310</v>
      </c>
      <c r="C39" s="41">
        <v>66</v>
      </c>
      <c r="D39" s="41">
        <v>54</v>
      </c>
      <c r="E39" s="10">
        <v>81.81818181818183</v>
      </c>
      <c r="F39" s="41">
        <v>24</v>
      </c>
      <c r="G39" s="115">
        <v>36.36363636363637</v>
      </c>
      <c r="H39" s="41">
        <v>18</v>
      </c>
      <c r="I39" s="42">
        <v>27.27272727272727</v>
      </c>
      <c r="J39" s="41">
        <v>12</v>
      </c>
      <c r="K39" s="42">
        <v>18.181818181818183</v>
      </c>
      <c r="L39" s="41">
        <v>12</v>
      </c>
      <c r="M39" s="10">
        <v>18.181818181818183</v>
      </c>
    </row>
    <row r="40" spans="1:13" s="2" customFormat="1" ht="24">
      <c r="A40" s="21">
        <v>34</v>
      </c>
      <c r="B40" s="21" t="s">
        <v>96</v>
      </c>
      <c r="C40" s="41">
        <v>22</v>
      </c>
      <c r="D40" s="41">
        <v>16</v>
      </c>
      <c r="E40" s="10">
        <v>72.72727272727273</v>
      </c>
      <c r="F40" s="41">
        <v>8</v>
      </c>
      <c r="G40" s="115">
        <v>36.36363636363637</v>
      </c>
      <c r="H40" s="41">
        <v>5</v>
      </c>
      <c r="I40" s="42">
        <v>22.727272727272727</v>
      </c>
      <c r="J40" s="41">
        <v>3</v>
      </c>
      <c r="K40" s="42">
        <v>13.636363636363635</v>
      </c>
      <c r="L40" s="41">
        <v>6</v>
      </c>
      <c r="M40" s="10">
        <v>27.27272727272727</v>
      </c>
    </row>
    <row r="41" spans="1:13" s="23" customFormat="1" ht="24">
      <c r="A41" s="28">
        <v>35</v>
      </c>
      <c r="B41" s="21" t="s">
        <v>135</v>
      </c>
      <c r="C41" s="41">
        <v>58</v>
      </c>
      <c r="D41" s="41">
        <v>45</v>
      </c>
      <c r="E41" s="10">
        <v>77.58620689655173</v>
      </c>
      <c r="F41" s="41">
        <v>21</v>
      </c>
      <c r="G41" s="115">
        <v>36.206896551724135</v>
      </c>
      <c r="H41" s="41">
        <v>16</v>
      </c>
      <c r="I41" s="42">
        <v>27.586206896551722</v>
      </c>
      <c r="J41" s="41">
        <v>8</v>
      </c>
      <c r="K41" s="42">
        <v>13.793103448275861</v>
      </c>
      <c r="L41" s="41">
        <v>9</v>
      </c>
      <c r="M41" s="10">
        <v>15.517241379310345</v>
      </c>
    </row>
    <row r="42" spans="1:13" s="2" customFormat="1" ht="24">
      <c r="A42" s="21">
        <v>36</v>
      </c>
      <c r="B42" s="21" t="s">
        <v>312</v>
      </c>
      <c r="C42" s="41">
        <v>122</v>
      </c>
      <c r="D42" s="41">
        <v>99</v>
      </c>
      <c r="E42" s="10">
        <v>81.14754098360656</v>
      </c>
      <c r="F42" s="41">
        <v>44</v>
      </c>
      <c r="G42" s="115">
        <v>36.0655737704918</v>
      </c>
      <c r="H42" s="41">
        <v>38</v>
      </c>
      <c r="I42" s="42">
        <v>31.147540983606557</v>
      </c>
      <c r="J42" s="41">
        <v>17</v>
      </c>
      <c r="K42" s="42">
        <v>13.934426229508196</v>
      </c>
      <c r="L42" s="41">
        <v>23</v>
      </c>
      <c r="M42" s="10">
        <v>18.852459016393443</v>
      </c>
    </row>
    <row r="43" spans="1:13" s="2" customFormat="1" ht="36">
      <c r="A43" s="28">
        <v>37</v>
      </c>
      <c r="B43" s="20" t="s">
        <v>85</v>
      </c>
      <c r="C43" s="41">
        <v>43</v>
      </c>
      <c r="D43" s="41">
        <v>34</v>
      </c>
      <c r="E43" s="10">
        <v>79.06976744186046</v>
      </c>
      <c r="F43" s="41">
        <v>15</v>
      </c>
      <c r="G43" s="115">
        <v>34.883720930232556</v>
      </c>
      <c r="H43" s="41">
        <v>11</v>
      </c>
      <c r="I43" s="42">
        <v>25.581395348837212</v>
      </c>
      <c r="J43" s="41">
        <v>8</v>
      </c>
      <c r="K43" s="42">
        <v>18.6046511627907</v>
      </c>
      <c r="L43" s="41">
        <v>9</v>
      </c>
      <c r="M43" s="10">
        <v>20.930232558139537</v>
      </c>
    </row>
    <row r="44" spans="1:13" s="2" customFormat="1" ht="12">
      <c r="A44" s="21">
        <v>38</v>
      </c>
      <c r="B44" s="21" t="s">
        <v>62</v>
      </c>
      <c r="C44" s="41">
        <v>69</v>
      </c>
      <c r="D44" s="41">
        <v>56</v>
      </c>
      <c r="E44" s="10">
        <v>81.15942028985508</v>
      </c>
      <c r="F44" s="41">
        <v>24</v>
      </c>
      <c r="G44" s="115">
        <v>34.78260869565217</v>
      </c>
      <c r="H44" s="41">
        <v>22</v>
      </c>
      <c r="I44" s="42">
        <v>31.88405797101449</v>
      </c>
      <c r="J44" s="41">
        <v>10</v>
      </c>
      <c r="K44" s="42">
        <v>14.492753623188406</v>
      </c>
      <c r="L44" s="41">
        <v>13</v>
      </c>
      <c r="M44" s="10">
        <v>18.84057971014493</v>
      </c>
    </row>
    <row r="45" spans="1:13" s="2" customFormat="1" ht="24">
      <c r="A45" s="28">
        <v>39</v>
      </c>
      <c r="B45" s="21" t="s">
        <v>61</v>
      </c>
      <c r="C45" s="41">
        <v>24</v>
      </c>
      <c r="D45" s="41">
        <v>17</v>
      </c>
      <c r="E45" s="10">
        <v>70.83333333333334</v>
      </c>
      <c r="F45" s="41">
        <v>8</v>
      </c>
      <c r="G45" s="115">
        <v>33.33333333333333</v>
      </c>
      <c r="H45" s="41">
        <v>5</v>
      </c>
      <c r="I45" s="42">
        <v>20.833333333333336</v>
      </c>
      <c r="J45" s="41">
        <v>4</v>
      </c>
      <c r="K45" s="42">
        <v>16.666666666666664</v>
      </c>
      <c r="L45" s="41">
        <v>7</v>
      </c>
      <c r="M45" s="10">
        <v>29.166666666666668</v>
      </c>
    </row>
    <row r="46" spans="1:13" s="2" customFormat="1" ht="36">
      <c r="A46" s="21">
        <v>40</v>
      </c>
      <c r="B46" s="21" t="s">
        <v>112</v>
      </c>
      <c r="C46" s="41">
        <v>54</v>
      </c>
      <c r="D46" s="41">
        <v>42</v>
      </c>
      <c r="E46" s="10">
        <v>77.77777777777779</v>
      </c>
      <c r="F46" s="41">
        <v>18</v>
      </c>
      <c r="G46" s="115">
        <v>33.33333333333333</v>
      </c>
      <c r="H46" s="41">
        <v>15</v>
      </c>
      <c r="I46" s="42">
        <v>27.77777777777778</v>
      </c>
      <c r="J46" s="41">
        <v>9</v>
      </c>
      <c r="K46" s="42">
        <v>16.666666666666664</v>
      </c>
      <c r="L46" s="41">
        <v>12</v>
      </c>
      <c r="M46" s="10">
        <v>22.22222222222222</v>
      </c>
    </row>
    <row r="47" spans="1:13" s="2" customFormat="1" ht="24">
      <c r="A47" s="28">
        <v>41</v>
      </c>
      <c r="B47" s="21" t="s">
        <v>59</v>
      </c>
      <c r="C47" s="41">
        <v>47</v>
      </c>
      <c r="D47" s="41">
        <v>37</v>
      </c>
      <c r="E47" s="10">
        <v>78.72340425531915</v>
      </c>
      <c r="F47" s="41">
        <v>15</v>
      </c>
      <c r="G47" s="115">
        <v>31.914893617021278</v>
      </c>
      <c r="H47" s="41">
        <v>9</v>
      </c>
      <c r="I47" s="42">
        <v>19.148936170212767</v>
      </c>
      <c r="J47" s="41">
        <v>13</v>
      </c>
      <c r="K47" s="42">
        <v>27.659574468085108</v>
      </c>
      <c r="L47" s="41">
        <v>10</v>
      </c>
      <c r="M47" s="10">
        <v>21.27659574468085</v>
      </c>
    </row>
    <row r="48" spans="1:13" s="23" customFormat="1" ht="36">
      <c r="A48" s="21">
        <v>42</v>
      </c>
      <c r="B48" s="21" t="s">
        <v>83</v>
      </c>
      <c r="C48" s="41">
        <v>35</v>
      </c>
      <c r="D48" s="41">
        <v>28</v>
      </c>
      <c r="E48" s="10">
        <v>80</v>
      </c>
      <c r="F48" s="41">
        <v>11</v>
      </c>
      <c r="G48" s="115">
        <v>31.428571428571427</v>
      </c>
      <c r="H48" s="41">
        <v>9</v>
      </c>
      <c r="I48" s="42">
        <v>25.71428571428571</v>
      </c>
      <c r="J48" s="41">
        <v>8</v>
      </c>
      <c r="K48" s="42">
        <v>22.857142857142858</v>
      </c>
      <c r="L48" s="41">
        <v>7</v>
      </c>
      <c r="M48" s="10">
        <v>20</v>
      </c>
    </row>
    <row r="49" spans="1:13" s="23" customFormat="1" ht="24">
      <c r="A49" s="28">
        <v>43</v>
      </c>
      <c r="B49" s="21" t="s">
        <v>94</v>
      </c>
      <c r="C49" s="41">
        <v>36</v>
      </c>
      <c r="D49" s="41">
        <v>28</v>
      </c>
      <c r="E49" s="10">
        <v>77.77777777777779</v>
      </c>
      <c r="F49" s="41">
        <v>11</v>
      </c>
      <c r="G49" s="115">
        <v>30.555555555555557</v>
      </c>
      <c r="H49" s="41">
        <v>15</v>
      </c>
      <c r="I49" s="42">
        <v>41.66666666666667</v>
      </c>
      <c r="J49" s="41">
        <v>2</v>
      </c>
      <c r="K49" s="42">
        <v>5.555555555555555</v>
      </c>
      <c r="L49" s="41">
        <v>7</v>
      </c>
      <c r="M49" s="10">
        <v>19.444444444444446</v>
      </c>
    </row>
    <row r="50" spans="1:13" s="2" customFormat="1" ht="24">
      <c r="A50" s="21">
        <v>44</v>
      </c>
      <c r="B50" s="21" t="s">
        <v>239</v>
      </c>
      <c r="C50" s="41">
        <v>72</v>
      </c>
      <c r="D50" s="41">
        <v>55</v>
      </c>
      <c r="E50" s="10">
        <v>76.38888888888889</v>
      </c>
      <c r="F50" s="41">
        <v>20</v>
      </c>
      <c r="G50" s="115">
        <v>27.77777777777778</v>
      </c>
      <c r="H50" s="41">
        <v>25</v>
      </c>
      <c r="I50" s="42">
        <v>34.72222222222222</v>
      </c>
      <c r="J50" s="41">
        <v>10</v>
      </c>
      <c r="K50" s="42">
        <v>13.88888888888889</v>
      </c>
      <c r="L50" s="41">
        <v>17</v>
      </c>
      <c r="M50" s="10">
        <v>23.61111111111111</v>
      </c>
    </row>
    <row r="51" spans="1:13" s="2" customFormat="1" ht="24">
      <c r="A51" s="28">
        <v>45</v>
      </c>
      <c r="B51" s="20" t="s">
        <v>68</v>
      </c>
      <c r="C51" s="41">
        <v>60</v>
      </c>
      <c r="D51" s="41">
        <v>44</v>
      </c>
      <c r="E51" s="10">
        <v>73.33333333333333</v>
      </c>
      <c r="F51" s="41">
        <v>16</v>
      </c>
      <c r="G51" s="115">
        <v>26.666666666666668</v>
      </c>
      <c r="H51" s="41">
        <v>24</v>
      </c>
      <c r="I51" s="42">
        <v>40</v>
      </c>
      <c r="J51" s="41">
        <v>4</v>
      </c>
      <c r="K51" s="42">
        <v>6.666666666666667</v>
      </c>
      <c r="L51" s="41">
        <v>16</v>
      </c>
      <c r="M51" s="10">
        <v>26.666666666666668</v>
      </c>
    </row>
    <row r="52" spans="1:13" s="2" customFormat="1" ht="24">
      <c r="A52" s="21">
        <v>46</v>
      </c>
      <c r="B52" s="20" t="s">
        <v>82</v>
      </c>
      <c r="C52" s="41">
        <v>73</v>
      </c>
      <c r="D52" s="41">
        <v>62</v>
      </c>
      <c r="E52" s="10">
        <v>84.93150684931507</v>
      </c>
      <c r="F52" s="41">
        <v>19</v>
      </c>
      <c r="G52" s="115">
        <v>26.027397260273972</v>
      </c>
      <c r="H52" s="41">
        <v>21</v>
      </c>
      <c r="I52" s="42">
        <v>28.767123287671232</v>
      </c>
      <c r="J52" s="41">
        <v>22</v>
      </c>
      <c r="K52" s="42">
        <v>30.136986301369863</v>
      </c>
      <c r="L52" s="41">
        <v>11</v>
      </c>
      <c r="M52" s="10">
        <v>15.068493150684931</v>
      </c>
    </row>
    <row r="53" spans="1:13" s="2" customFormat="1" ht="24">
      <c r="A53" s="28">
        <v>47</v>
      </c>
      <c r="B53" s="21" t="s">
        <v>50</v>
      </c>
      <c r="C53" s="41">
        <v>45</v>
      </c>
      <c r="D53" s="41">
        <v>22</v>
      </c>
      <c r="E53" s="10">
        <v>48.888888888888886</v>
      </c>
      <c r="F53" s="41">
        <v>10</v>
      </c>
      <c r="G53" s="115">
        <v>22.22222222222222</v>
      </c>
      <c r="H53" s="41">
        <v>8</v>
      </c>
      <c r="I53" s="42">
        <v>17.77777777777778</v>
      </c>
      <c r="J53" s="41">
        <v>4</v>
      </c>
      <c r="K53" s="42">
        <v>8.88888888888889</v>
      </c>
      <c r="L53" s="41">
        <v>23</v>
      </c>
      <c r="M53" s="10">
        <v>51.11111111111111</v>
      </c>
    </row>
    <row r="54" spans="1:13" s="2" customFormat="1" ht="24">
      <c r="A54" s="21">
        <v>48</v>
      </c>
      <c r="B54" s="21" t="s">
        <v>78</v>
      </c>
      <c r="C54" s="41">
        <v>124</v>
      </c>
      <c r="D54" s="41">
        <v>65</v>
      </c>
      <c r="E54" s="10">
        <v>52.41935483870967</v>
      </c>
      <c r="F54" s="41">
        <v>27</v>
      </c>
      <c r="G54" s="115">
        <v>21.774193548387096</v>
      </c>
      <c r="H54" s="41">
        <v>25</v>
      </c>
      <c r="I54" s="42">
        <v>20.161290322580644</v>
      </c>
      <c r="J54" s="41">
        <v>13</v>
      </c>
      <c r="K54" s="42">
        <v>10.483870967741936</v>
      </c>
      <c r="L54" s="41">
        <v>59</v>
      </c>
      <c r="M54" s="10">
        <v>47.58064516129033</v>
      </c>
    </row>
    <row r="55" spans="1:13" s="2" customFormat="1" ht="24">
      <c r="A55" s="28">
        <v>49</v>
      </c>
      <c r="B55" s="21" t="s">
        <v>64</v>
      </c>
      <c r="C55" s="41">
        <v>37</v>
      </c>
      <c r="D55" s="41">
        <v>26</v>
      </c>
      <c r="E55" s="10">
        <v>70.27027027027027</v>
      </c>
      <c r="F55" s="41">
        <v>8</v>
      </c>
      <c r="G55" s="115">
        <v>21.62162162162162</v>
      </c>
      <c r="H55" s="41">
        <v>12</v>
      </c>
      <c r="I55" s="42">
        <v>32.432432432432435</v>
      </c>
      <c r="J55" s="41">
        <v>6</v>
      </c>
      <c r="K55" s="42">
        <v>16.216216216216218</v>
      </c>
      <c r="L55" s="41">
        <v>0</v>
      </c>
      <c r="M55" s="10">
        <v>0</v>
      </c>
    </row>
    <row r="56" spans="1:13" s="2" customFormat="1" ht="25.5" customHeight="1">
      <c r="A56" s="21">
        <v>50</v>
      </c>
      <c r="B56" s="21" t="s">
        <v>84</v>
      </c>
      <c r="C56" s="41">
        <v>40</v>
      </c>
      <c r="D56" s="41">
        <v>32</v>
      </c>
      <c r="E56" s="10">
        <v>80</v>
      </c>
      <c r="F56" s="41">
        <v>8</v>
      </c>
      <c r="G56" s="115">
        <v>20</v>
      </c>
      <c r="H56" s="41">
        <v>15</v>
      </c>
      <c r="I56" s="42">
        <v>37.5</v>
      </c>
      <c r="J56" s="41">
        <v>9</v>
      </c>
      <c r="K56" s="42">
        <v>22.5</v>
      </c>
      <c r="L56" s="41">
        <v>8</v>
      </c>
      <c r="M56" s="10">
        <v>20</v>
      </c>
    </row>
    <row r="57" spans="1:13" s="2" customFormat="1" ht="24">
      <c r="A57" s="28">
        <v>51</v>
      </c>
      <c r="B57" s="21" t="s">
        <v>250</v>
      </c>
      <c r="C57" s="41">
        <v>72</v>
      </c>
      <c r="D57" s="41">
        <v>72</v>
      </c>
      <c r="E57" s="10">
        <v>100</v>
      </c>
      <c r="F57" s="41">
        <v>14</v>
      </c>
      <c r="G57" s="115">
        <v>19.444444444444446</v>
      </c>
      <c r="H57" s="41">
        <v>19</v>
      </c>
      <c r="I57" s="42">
        <v>26.38888888888889</v>
      </c>
      <c r="J57" s="41">
        <v>39</v>
      </c>
      <c r="K57" s="42">
        <v>54.166666666666664</v>
      </c>
      <c r="L57" s="41">
        <v>0</v>
      </c>
      <c r="M57" s="10">
        <v>0</v>
      </c>
    </row>
    <row r="58" spans="1:13" s="2" customFormat="1" ht="27" customHeight="1">
      <c r="A58" s="21">
        <v>52</v>
      </c>
      <c r="B58" s="20" t="s">
        <v>58</v>
      </c>
      <c r="C58" s="41">
        <v>65</v>
      </c>
      <c r="D58" s="41">
        <v>53</v>
      </c>
      <c r="E58" s="10">
        <v>81.53846153846153</v>
      </c>
      <c r="F58" s="41">
        <v>12</v>
      </c>
      <c r="G58" s="115">
        <v>18.461538461538463</v>
      </c>
      <c r="H58" s="41">
        <v>31</v>
      </c>
      <c r="I58" s="42">
        <v>47.69230769230769</v>
      </c>
      <c r="J58" s="41">
        <v>10</v>
      </c>
      <c r="K58" s="42">
        <v>15.384615384615385</v>
      </c>
      <c r="L58" s="41">
        <v>11</v>
      </c>
      <c r="M58" s="10">
        <v>16.923076923076923</v>
      </c>
    </row>
    <row r="59" spans="1:13" s="2" customFormat="1" ht="24">
      <c r="A59" s="28">
        <v>53</v>
      </c>
      <c r="B59" s="21" t="s">
        <v>63</v>
      </c>
      <c r="C59" s="41">
        <v>29</v>
      </c>
      <c r="D59" s="41">
        <v>22</v>
      </c>
      <c r="E59" s="10">
        <v>75.86206896551724</v>
      </c>
      <c r="F59" s="41">
        <v>5</v>
      </c>
      <c r="G59" s="115">
        <v>17.24137931034483</v>
      </c>
      <c r="H59" s="41">
        <v>13</v>
      </c>
      <c r="I59" s="42">
        <v>44.827586206896555</v>
      </c>
      <c r="J59" s="41">
        <v>4</v>
      </c>
      <c r="K59" s="42">
        <v>13.793103448275861</v>
      </c>
      <c r="L59" s="41">
        <v>7</v>
      </c>
      <c r="M59" s="10">
        <v>24.137931034482758</v>
      </c>
    </row>
    <row r="60" spans="1:13" s="2" customFormat="1" ht="36">
      <c r="A60" s="21">
        <v>54</v>
      </c>
      <c r="B60" s="21" t="s">
        <v>95</v>
      </c>
      <c r="C60" s="41">
        <v>41</v>
      </c>
      <c r="D60" s="41">
        <v>28</v>
      </c>
      <c r="E60" s="10">
        <v>68.29268292682927</v>
      </c>
      <c r="F60" s="41">
        <v>6</v>
      </c>
      <c r="G60" s="115">
        <v>14.634146341463413</v>
      </c>
      <c r="H60" s="41">
        <v>6</v>
      </c>
      <c r="I60" s="42">
        <v>14.634146341463413</v>
      </c>
      <c r="J60" s="41">
        <v>16</v>
      </c>
      <c r="K60" s="42">
        <v>39.02439024390244</v>
      </c>
      <c r="L60" s="41">
        <v>12</v>
      </c>
      <c r="M60" s="10">
        <v>29.268292682926827</v>
      </c>
    </row>
    <row r="61" spans="1:13" s="2" customFormat="1" ht="27" customHeight="1">
      <c r="A61" s="28">
        <v>55</v>
      </c>
      <c r="B61" s="20" t="s">
        <v>53</v>
      </c>
      <c r="C61" s="41">
        <v>36</v>
      </c>
      <c r="D61" s="41">
        <v>12</v>
      </c>
      <c r="E61" s="10">
        <v>33.33333333333333</v>
      </c>
      <c r="F61" s="41">
        <v>0</v>
      </c>
      <c r="G61" s="115">
        <v>0</v>
      </c>
      <c r="H61" s="41">
        <v>7</v>
      </c>
      <c r="I61" s="42">
        <v>19.444444444444446</v>
      </c>
      <c r="J61" s="41">
        <v>5</v>
      </c>
      <c r="K61" s="42">
        <v>13.88888888888889</v>
      </c>
      <c r="L61" s="41">
        <v>24</v>
      </c>
      <c r="M61" s="10">
        <v>66.66666666666666</v>
      </c>
    </row>
    <row r="62" spans="1:13" s="2" customFormat="1" ht="12">
      <c r="A62" s="168" t="s">
        <v>101</v>
      </c>
      <c r="B62" s="168"/>
      <c r="C62" s="22">
        <f>SUM(C6:C61)</f>
        <v>2984</v>
      </c>
      <c r="D62" s="22">
        <f>SUM(D6:D61)</f>
        <v>2363</v>
      </c>
      <c r="E62" s="12">
        <f>D62/C62*100</f>
        <v>79.18900804289544</v>
      </c>
      <c r="F62" s="22">
        <f>SUM(F6:F61)</f>
        <v>1143</v>
      </c>
      <c r="G62" s="12">
        <f>F62/C62*100</f>
        <v>38.30428954423593</v>
      </c>
      <c r="H62" s="22">
        <f>SUM(H6:H61)</f>
        <v>799</v>
      </c>
      <c r="I62" s="18">
        <f>H62/C62*100</f>
        <v>26.776139410187668</v>
      </c>
      <c r="J62" s="22">
        <f>SUM(J6:J61)</f>
        <v>421</v>
      </c>
      <c r="K62" s="18">
        <f>J62/C62*100</f>
        <v>14.108579088471851</v>
      </c>
      <c r="L62" s="22">
        <f>SUM(L6:L61)</f>
        <v>593</v>
      </c>
      <c r="M62" s="12">
        <f>L62/C62*100</f>
        <v>19.87265415549598</v>
      </c>
    </row>
    <row r="63" spans="1:13" s="2" customFormat="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s="2" customFormat="1" ht="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="2" customFormat="1" ht="10.5"/>
    <row r="66" s="2" customFormat="1" ht="10.5"/>
    <row r="67" s="2" customFormat="1" ht="10.5"/>
    <row r="68" s="2" customFormat="1" ht="10.5"/>
    <row r="69" s="2" customFormat="1" ht="10.5"/>
    <row r="70" s="2" customFormat="1" ht="10.5"/>
    <row r="71" s="2" customFormat="1" ht="10.5"/>
    <row r="72" s="2" customFormat="1" ht="10.5"/>
  </sheetData>
  <sheetProtection/>
  <autoFilter ref="A5:M5"/>
  <mergeCells count="11">
    <mergeCell ref="H3:I3"/>
    <mergeCell ref="J3:K3"/>
    <mergeCell ref="A62:B62"/>
    <mergeCell ref="F2:K2"/>
    <mergeCell ref="L2:M3"/>
    <mergeCell ref="F3:G3"/>
    <mergeCell ref="A1:M1"/>
    <mergeCell ref="A2:A4"/>
    <mergeCell ref="B2:B4"/>
    <mergeCell ref="C2:C4"/>
    <mergeCell ref="D2:E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1"/>
  <sheetViews>
    <sheetView zoomScalePageLayoutView="0" workbookViewId="0" topLeftCell="A1">
      <selection activeCell="A22" sqref="A22:B22"/>
    </sheetView>
  </sheetViews>
  <sheetFormatPr defaultColWidth="9.140625" defaultRowHeight="12.75"/>
  <cols>
    <col min="1" max="1" width="3.8515625" style="5" customWidth="1"/>
    <col min="2" max="2" width="22.00390625" style="5" customWidth="1"/>
    <col min="3" max="3" width="8.57421875" style="5" customWidth="1"/>
    <col min="4" max="5" width="6.421875" style="5" customWidth="1"/>
    <col min="6" max="7" width="6.851562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6.75" customHeight="1">
      <c r="A1" s="167" t="s">
        <v>341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6"/>
      <c r="O1" s="6"/>
    </row>
    <row r="2" spans="1:15" ht="21" customHeight="1">
      <c r="A2" s="157" t="s">
        <v>0</v>
      </c>
      <c r="B2" s="157" t="s">
        <v>54</v>
      </c>
      <c r="C2" s="158" t="s">
        <v>104</v>
      </c>
      <c r="D2" s="152" t="s">
        <v>105</v>
      </c>
      <c r="E2" s="153"/>
      <c r="F2" s="149" t="s">
        <v>1</v>
      </c>
      <c r="G2" s="151"/>
      <c r="H2" s="151"/>
      <c r="I2" s="151"/>
      <c r="J2" s="151"/>
      <c r="K2" s="150"/>
      <c r="L2" s="152" t="s">
        <v>106</v>
      </c>
      <c r="M2" s="153"/>
      <c r="N2" s="30"/>
      <c r="O2" s="30"/>
    </row>
    <row r="3" spans="1:13" ht="53.25" customHeight="1">
      <c r="A3" s="157"/>
      <c r="B3" s="157"/>
      <c r="C3" s="159"/>
      <c r="D3" s="154"/>
      <c r="E3" s="155"/>
      <c r="F3" s="149" t="s">
        <v>2</v>
      </c>
      <c r="G3" s="150"/>
      <c r="H3" s="149" t="s">
        <v>3</v>
      </c>
      <c r="I3" s="150"/>
      <c r="J3" s="149" t="s">
        <v>4</v>
      </c>
      <c r="K3" s="150"/>
      <c r="L3" s="154"/>
      <c r="M3" s="155"/>
    </row>
    <row r="4" spans="1:13" ht="39.75" customHeight="1">
      <c r="A4" s="157"/>
      <c r="B4" s="157"/>
      <c r="C4" s="160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ht="18" customHeight="1">
      <c r="A5" s="169" t="s">
        <v>285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4" ht="33">
      <c r="A6" s="52">
        <v>1</v>
      </c>
      <c r="B6" s="68" t="s">
        <v>107</v>
      </c>
      <c r="C6" s="16">
        <v>326</v>
      </c>
      <c r="D6" s="16">
        <v>232</v>
      </c>
      <c r="E6" s="17">
        <v>71.16564417177914</v>
      </c>
      <c r="F6" s="16">
        <v>19</v>
      </c>
      <c r="G6" s="17">
        <v>5.828220858895705</v>
      </c>
      <c r="H6" s="16">
        <v>166</v>
      </c>
      <c r="I6" s="17">
        <v>50.920245398773</v>
      </c>
      <c r="J6" s="16">
        <v>47</v>
      </c>
      <c r="K6" s="17">
        <v>14.417177914110429</v>
      </c>
      <c r="L6" s="16">
        <v>93</v>
      </c>
      <c r="M6" s="17">
        <v>28.52760736196319</v>
      </c>
      <c r="N6"/>
    </row>
    <row r="7" spans="1:14" ht="33">
      <c r="A7" s="52">
        <v>2</v>
      </c>
      <c r="B7" s="69" t="s">
        <v>23</v>
      </c>
      <c r="C7" s="16">
        <v>5</v>
      </c>
      <c r="D7" s="16">
        <v>5</v>
      </c>
      <c r="E7" s="17">
        <v>100</v>
      </c>
      <c r="F7" s="16">
        <v>0</v>
      </c>
      <c r="G7" s="17">
        <v>0</v>
      </c>
      <c r="H7" s="16">
        <v>2</v>
      </c>
      <c r="I7" s="17">
        <v>40</v>
      </c>
      <c r="J7" s="16">
        <v>3</v>
      </c>
      <c r="K7" s="17">
        <v>60</v>
      </c>
      <c r="L7" s="16">
        <v>0</v>
      </c>
      <c r="M7" s="17">
        <v>0</v>
      </c>
      <c r="N7"/>
    </row>
    <row r="8" spans="1:14" ht="16.5">
      <c r="A8" s="52">
        <v>3</v>
      </c>
      <c r="B8" s="69" t="s">
        <v>110</v>
      </c>
      <c r="C8" s="16">
        <v>12</v>
      </c>
      <c r="D8" s="16">
        <v>10</v>
      </c>
      <c r="E8" s="17">
        <v>83.33333333333334</v>
      </c>
      <c r="F8" s="16">
        <v>1</v>
      </c>
      <c r="G8" s="17">
        <v>8.333333333333332</v>
      </c>
      <c r="H8" s="16">
        <v>6</v>
      </c>
      <c r="I8" s="17">
        <v>50</v>
      </c>
      <c r="J8" s="16">
        <v>3</v>
      </c>
      <c r="K8" s="17">
        <v>25</v>
      </c>
      <c r="L8" s="16">
        <v>2</v>
      </c>
      <c r="M8" s="17">
        <v>16.666666666666664</v>
      </c>
      <c r="N8"/>
    </row>
    <row r="9" spans="1:14" ht="34.5" customHeight="1">
      <c r="A9" s="52">
        <v>4</v>
      </c>
      <c r="B9" s="69" t="s">
        <v>17</v>
      </c>
      <c r="C9" s="16">
        <v>6</v>
      </c>
      <c r="D9" s="16">
        <v>2</v>
      </c>
      <c r="E9" s="17">
        <v>33.33333333333333</v>
      </c>
      <c r="F9" s="16">
        <v>1</v>
      </c>
      <c r="G9" s="17">
        <v>16.666666666666664</v>
      </c>
      <c r="H9" s="16">
        <v>0</v>
      </c>
      <c r="I9" s="17">
        <v>0</v>
      </c>
      <c r="J9" s="16">
        <v>1</v>
      </c>
      <c r="K9" s="17">
        <v>16.666666666666664</v>
      </c>
      <c r="L9" s="16">
        <v>4</v>
      </c>
      <c r="M9" s="17">
        <v>66.66666666666666</v>
      </c>
      <c r="N9"/>
    </row>
    <row r="10" spans="1:14" ht="16.5">
      <c r="A10" s="52">
        <v>5</v>
      </c>
      <c r="B10" s="68" t="s">
        <v>19</v>
      </c>
      <c r="C10" s="16">
        <v>61</v>
      </c>
      <c r="D10" s="16">
        <v>39</v>
      </c>
      <c r="E10" s="17">
        <v>63.934426229508205</v>
      </c>
      <c r="F10" s="16">
        <v>13</v>
      </c>
      <c r="G10" s="17">
        <v>21.311475409836063</v>
      </c>
      <c r="H10" s="16">
        <v>22</v>
      </c>
      <c r="I10" s="17">
        <v>36.0655737704918</v>
      </c>
      <c r="J10" s="16">
        <v>4</v>
      </c>
      <c r="K10" s="17">
        <v>6.557377049180328</v>
      </c>
      <c r="L10" s="16">
        <v>22</v>
      </c>
      <c r="M10" s="17">
        <v>36.0655737704918</v>
      </c>
      <c r="N10"/>
    </row>
    <row r="11" spans="1:14" ht="16.5">
      <c r="A11" s="52">
        <v>6</v>
      </c>
      <c r="B11" s="69" t="s">
        <v>18</v>
      </c>
      <c r="C11" s="16">
        <v>9</v>
      </c>
      <c r="D11" s="16">
        <v>4</v>
      </c>
      <c r="E11" s="17">
        <v>44.44444444444444</v>
      </c>
      <c r="F11" s="16">
        <v>0</v>
      </c>
      <c r="G11" s="17">
        <v>0</v>
      </c>
      <c r="H11" s="16">
        <v>4</v>
      </c>
      <c r="I11" s="17">
        <v>44.44444444444444</v>
      </c>
      <c r="J11" s="16">
        <v>0</v>
      </c>
      <c r="K11" s="17">
        <v>0</v>
      </c>
      <c r="L11" s="16">
        <v>5</v>
      </c>
      <c r="M11" s="17">
        <v>55.55555555555556</v>
      </c>
      <c r="N11"/>
    </row>
    <row r="12" spans="1:14" ht="16.5">
      <c r="A12" s="52">
        <v>7</v>
      </c>
      <c r="B12" s="69" t="s">
        <v>16</v>
      </c>
      <c r="C12" s="16">
        <v>41</v>
      </c>
      <c r="D12" s="16">
        <v>30</v>
      </c>
      <c r="E12" s="17">
        <v>73.17073170731707</v>
      </c>
      <c r="F12" s="16">
        <v>8</v>
      </c>
      <c r="G12" s="17">
        <v>19.51219512195122</v>
      </c>
      <c r="H12" s="16">
        <v>17</v>
      </c>
      <c r="I12" s="17">
        <v>41.46341463414634</v>
      </c>
      <c r="J12" s="16">
        <v>5</v>
      </c>
      <c r="K12" s="17">
        <v>12.195121951219512</v>
      </c>
      <c r="L12" s="16">
        <v>11</v>
      </c>
      <c r="M12" s="17">
        <v>26.82926829268293</v>
      </c>
      <c r="N12"/>
    </row>
    <row r="13" spans="1:14" ht="33">
      <c r="A13" s="52">
        <v>8</v>
      </c>
      <c r="B13" s="69" t="s">
        <v>22</v>
      </c>
      <c r="C13" s="16">
        <v>7</v>
      </c>
      <c r="D13" s="16">
        <v>4</v>
      </c>
      <c r="E13" s="17">
        <v>57.14285714285714</v>
      </c>
      <c r="F13" s="16">
        <v>0</v>
      </c>
      <c r="G13" s="17">
        <v>0</v>
      </c>
      <c r="H13" s="16">
        <v>4</v>
      </c>
      <c r="I13" s="17">
        <v>57.14285714285714</v>
      </c>
      <c r="J13" s="16">
        <v>0</v>
      </c>
      <c r="K13" s="17">
        <v>0</v>
      </c>
      <c r="L13" s="16">
        <v>3</v>
      </c>
      <c r="M13" s="17">
        <v>42.857142857142854</v>
      </c>
      <c r="N13"/>
    </row>
    <row r="14" spans="1:14" ht="16.5">
      <c r="A14" s="52">
        <v>9</v>
      </c>
      <c r="B14" s="69" t="s">
        <v>21</v>
      </c>
      <c r="C14" s="16">
        <v>7</v>
      </c>
      <c r="D14" s="16">
        <v>3</v>
      </c>
      <c r="E14" s="17">
        <v>42.857142857142854</v>
      </c>
      <c r="F14" s="16">
        <v>0</v>
      </c>
      <c r="G14" s="17">
        <v>0</v>
      </c>
      <c r="H14" s="16">
        <v>1</v>
      </c>
      <c r="I14" s="17">
        <v>14.285714285714285</v>
      </c>
      <c r="J14" s="16">
        <v>2</v>
      </c>
      <c r="K14" s="17">
        <v>28.57142857142857</v>
      </c>
      <c r="L14" s="16">
        <v>3</v>
      </c>
      <c r="M14" s="17">
        <v>42.857142857142854</v>
      </c>
      <c r="N14"/>
    </row>
    <row r="15" spans="1:14" ht="16.5">
      <c r="A15" s="52">
        <v>10</v>
      </c>
      <c r="B15" s="69" t="s">
        <v>47</v>
      </c>
      <c r="C15" s="16">
        <v>36</v>
      </c>
      <c r="D15" s="16">
        <v>5</v>
      </c>
      <c r="E15" s="17">
        <v>13.88888888888889</v>
      </c>
      <c r="F15" s="16">
        <v>0</v>
      </c>
      <c r="G15" s="17">
        <v>0</v>
      </c>
      <c r="H15" s="16">
        <v>3</v>
      </c>
      <c r="I15" s="17">
        <v>8.333333333333332</v>
      </c>
      <c r="J15" s="16">
        <v>2</v>
      </c>
      <c r="K15" s="17">
        <v>5.555555555555555</v>
      </c>
      <c r="L15" s="16">
        <v>31</v>
      </c>
      <c r="M15" s="17">
        <v>86.11111111111111</v>
      </c>
      <c r="N15"/>
    </row>
    <row r="16" spans="1:14" ht="16.5">
      <c r="A16" s="52">
        <v>11</v>
      </c>
      <c r="B16" s="69" t="s">
        <v>25</v>
      </c>
      <c r="C16" s="16">
        <v>46</v>
      </c>
      <c r="D16" s="16">
        <v>26</v>
      </c>
      <c r="E16" s="17">
        <v>56.52173913043478</v>
      </c>
      <c r="F16" s="16">
        <v>8</v>
      </c>
      <c r="G16" s="17">
        <v>17.391304347826086</v>
      </c>
      <c r="H16" s="16">
        <v>17</v>
      </c>
      <c r="I16" s="17">
        <v>36.95652173913043</v>
      </c>
      <c r="J16" s="16">
        <v>1</v>
      </c>
      <c r="K16" s="17">
        <v>2.1739130434782608</v>
      </c>
      <c r="L16" s="16">
        <v>20</v>
      </c>
      <c r="M16" s="17">
        <v>43.47826086956522</v>
      </c>
      <c r="N16"/>
    </row>
    <row r="17" spans="1:14" ht="16.5">
      <c r="A17" s="52">
        <v>12</v>
      </c>
      <c r="B17" s="69" t="s">
        <v>26</v>
      </c>
      <c r="C17" s="16">
        <v>60</v>
      </c>
      <c r="D17" s="16">
        <v>41</v>
      </c>
      <c r="E17" s="17">
        <v>68.33333333333333</v>
      </c>
      <c r="F17" s="16">
        <v>13</v>
      </c>
      <c r="G17" s="17">
        <v>21.666666666666668</v>
      </c>
      <c r="H17" s="16">
        <v>27</v>
      </c>
      <c r="I17" s="17">
        <v>45</v>
      </c>
      <c r="J17" s="16">
        <v>1</v>
      </c>
      <c r="K17" s="17">
        <v>1.6666666666666667</v>
      </c>
      <c r="L17" s="16">
        <v>19</v>
      </c>
      <c r="M17" s="17">
        <v>31.666666666666664</v>
      </c>
      <c r="N17"/>
    </row>
    <row r="18" spans="1:14" ht="33">
      <c r="A18" s="52">
        <v>13</v>
      </c>
      <c r="B18" s="69" t="s">
        <v>20</v>
      </c>
      <c r="C18" s="16">
        <v>311</v>
      </c>
      <c r="D18" s="16">
        <v>274</v>
      </c>
      <c r="E18" s="17">
        <v>88.10289389067523</v>
      </c>
      <c r="F18" s="16">
        <v>86</v>
      </c>
      <c r="G18" s="17">
        <v>27.652733118971064</v>
      </c>
      <c r="H18" s="16">
        <v>170</v>
      </c>
      <c r="I18" s="17">
        <v>54.662379421221864</v>
      </c>
      <c r="J18" s="16">
        <v>18</v>
      </c>
      <c r="K18" s="17">
        <v>5.787781350482315</v>
      </c>
      <c r="L18" s="16">
        <v>37</v>
      </c>
      <c r="M18" s="17">
        <v>11.89710610932476</v>
      </c>
      <c r="N18"/>
    </row>
    <row r="19" spans="1:14" ht="16.5">
      <c r="A19" s="52">
        <v>14</v>
      </c>
      <c r="B19" s="69" t="s">
        <v>24</v>
      </c>
      <c r="C19" s="16">
        <v>682</v>
      </c>
      <c r="D19" s="16">
        <v>601</v>
      </c>
      <c r="E19" s="17">
        <v>88.12316715542522</v>
      </c>
      <c r="F19" s="16">
        <v>226</v>
      </c>
      <c r="G19" s="17">
        <v>33.137829912023456</v>
      </c>
      <c r="H19" s="16">
        <v>350</v>
      </c>
      <c r="I19" s="17">
        <v>51.31964809384164</v>
      </c>
      <c r="J19" s="16">
        <v>25</v>
      </c>
      <c r="K19" s="17">
        <v>3.6656891495601176</v>
      </c>
      <c r="L19" s="16">
        <v>79</v>
      </c>
      <c r="M19" s="17">
        <v>11.58357771260997</v>
      </c>
      <c r="N19"/>
    </row>
    <row r="20" spans="1:14" ht="31.5" customHeight="1">
      <c r="A20" s="52">
        <v>15</v>
      </c>
      <c r="B20" s="69" t="s">
        <v>205</v>
      </c>
      <c r="C20" s="16">
        <v>61</v>
      </c>
      <c r="D20" s="16">
        <v>49</v>
      </c>
      <c r="E20" s="17">
        <v>80.32786885245902</v>
      </c>
      <c r="F20" s="16">
        <v>9</v>
      </c>
      <c r="G20" s="17">
        <v>14.754098360655737</v>
      </c>
      <c r="H20" s="16">
        <v>34</v>
      </c>
      <c r="I20" s="17">
        <v>55.73770491803278</v>
      </c>
      <c r="J20" s="16">
        <v>6</v>
      </c>
      <c r="K20" s="17">
        <v>9.836065573770492</v>
      </c>
      <c r="L20" s="16">
        <v>12</v>
      </c>
      <c r="M20" s="17">
        <v>19.672131147540984</v>
      </c>
      <c r="N20"/>
    </row>
    <row r="21" spans="1:14" ht="17.25" customHeight="1">
      <c r="A21" s="52">
        <v>16</v>
      </c>
      <c r="B21" s="69" t="s">
        <v>322</v>
      </c>
      <c r="C21" s="16">
        <v>4</v>
      </c>
      <c r="D21" s="16">
        <v>2</v>
      </c>
      <c r="E21" s="17">
        <v>50</v>
      </c>
      <c r="F21" s="16">
        <v>1</v>
      </c>
      <c r="G21" s="17">
        <v>25</v>
      </c>
      <c r="H21" s="16">
        <v>1</v>
      </c>
      <c r="I21" s="17">
        <v>25</v>
      </c>
      <c r="J21" s="16">
        <v>0</v>
      </c>
      <c r="K21" s="17">
        <v>0</v>
      </c>
      <c r="L21" s="16">
        <v>2</v>
      </c>
      <c r="M21" s="17">
        <v>50</v>
      </c>
      <c r="N21"/>
    </row>
    <row r="22" spans="1:13" s="32" customFormat="1" ht="15" customHeight="1">
      <c r="A22" s="163" t="s">
        <v>308</v>
      </c>
      <c r="B22" s="163"/>
      <c r="C22" s="24">
        <f>SUM(C5:C21)</f>
        <v>1674</v>
      </c>
      <c r="D22" s="24">
        <f>SUM(D5:D21)</f>
        <v>1327</v>
      </c>
      <c r="E22" s="18">
        <f>D22/C22*100</f>
        <v>79.27120669056153</v>
      </c>
      <c r="F22" s="24">
        <f>SUM(F5:F21)</f>
        <v>385</v>
      </c>
      <c r="G22" s="18">
        <f>F22/C22*100</f>
        <v>22.998805256869773</v>
      </c>
      <c r="H22" s="24">
        <f>SUM(H5:H21)</f>
        <v>824</v>
      </c>
      <c r="I22" s="18">
        <f>H22/C22*100</f>
        <v>49.22341696535245</v>
      </c>
      <c r="J22" s="24">
        <f>SUM(J5:J21)</f>
        <v>118</v>
      </c>
      <c r="K22" s="18">
        <f>J22/C22*100</f>
        <v>7.048984468339308</v>
      </c>
      <c r="L22" s="24">
        <f>SUM(L5:L21)</f>
        <v>343</v>
      </c>
      <c r="M22" s="18">
        <f>L22/C22*100</f>
        <v>20.48984468339307</v>
      </c>
    </row>
    <row r="23" spans="1:2" ht="12.75">
      <c r="A23" s="66"/>
      <c r="B23" s="90"/>
    </row>
    <row r="24" spans="1:2" ht="16.5">
      <c r="A24" s="91"/>
      <c r="B24" s="66" t="s">
        <v>344</v>
      </c>
    </row>
    <row r="25" spans="1:2" ht="12.75">
      <c r="A25" s="14"/>
      <c r="B25" s="7"/>
    </row>
    <row r="26" ht="12.75">
      <c r="B26" s="7"/>
    </row>
    <row r="27" spans="2:15" ht="12.75">
      <c r="B27" s="7"/>
      <c r="E27" s="102"/>
      <c r="G27" s="102"/>
      <c r="I27" s="102"/>
      <c r="K27" s="102"/>
      <c r="M27" s="102"/>
      <c r="O27" s="102"/>
    </row>
    <row r="28" spans="2:15" ht="12.75">
      <c r="B28" s="7"/>
      <c r="E28" s="102"/>
      <c r="G28" s="102"/>
      <c r="I28" s="102"/>
      <c r="K28" s="102"/>
      <c r="M28" s="102"/>
      <c r="O28" s="102"/>
    </row>
    <row r="29" spans="2:15" ht="12.75">
      <c r="B29" s="7"/>
      <c r="E29" s="102"/>
      <c r="G29" s="102"/>
      <c r="I29" s="102"/>
      <c r="K29" s="102"/>
      <c r="M29" s="102"/>
      <c r="O29" s="102"/>
    </row>
    <row r="30" spans="2:15" ht="12.75">
      <c r="B30" s="7"/>
      <c r="E30" s="102"/>
      <c r="G30" s="102"/>
      <c r="I30" s="102"/>
      <c r="K30" s="102"/>
      <c r="M30" s="102"/>
      <c r="O30" s="102"/>
    </row>
    <row r="31" spans="2:15" ht="12.75">
      <c r="B31" s="7"/>
      <c r="E31" s="102"/>
      <c r="G31" s="102"/>
      <c r="I31" s="102"/>
      <c r="K31" s="102"/>
      <c r="M31" s="102"/>
      <c r="O31" s="102"/>
    </row>
    <row r="32" spans="2:15" ht="12.75">
      <c r="B32" s="7"/>
      <c r="E32" s="102"/>
      <c r="G32" s="102"/>
      <c r="I32" s="102"/>
      <c r="K32" s="102"/>
      <c r="M32" s="102"/>
      <c r="O32" s="102"/>
    </row>
    <row r="33" spans="2:15" ht="12.75">
      <c r="B33" s="7"/>
      <c r="E33" s="102"/>
      <c r="G33" s="102"/>
      <c r="I33" s="102"/>
      <c r="K33" s="102"/>
      <c r="M33" s="102"/>
      <c r="O33" s="102"/>
    </row>
    <row r="34" spans="2:15" ht="12.75">
      <c r="B34" s="7"/>
      <c r="E34" s="102"/>
      <c r="G34" s="102"/>
      <c r="I34" s="102"/>
      <c r="K34" s="102"/>
      <c r="M34" s="102"/>
      <c r="O34" s="102"/>
    </row>
    <row r="35" spans="2:15" ht="12.75">
      <c r="B35" s="7"/>
      <c r="E35" s="102"/>
      <c r="G35" s="102"/>
      <c r="I35" s="102"/>
      <c r="K35" s="102"/>
      <c r="M35" s="102"/>
      <c r="O35" s="102"/>
    </row>
    <row r="36" spans="2:15" ht="12.75">
      <c r="B36" s="7"/>
      <c r="E36" s="102"/>
      <c r="G36" s="102"/>
      <c r="I36" s="102"/>
      <c r="K36" s="102"/>
      <c r="M36" s="102"/>
      <c r="O36" s="102"/>
    </row>
    <row r="37" spans="2:15" ht="12.75">
      <c r="B37" s="7"/>
      <c r="E37" s="102"/>
      <c r="G37" s="102"/>
      <c r="I37" s="102"/>
      <c r="K37" s="102"/>
      <c r="M37" s="102"/>
      <c r="O37" s="102"/>
    </row>
    <row r="38" spans="2:15" ht="12.75">
      <c r="B38" s="7"/>
      <c r="E38" s="102"/>
      <c r="G38" s="102"/>
      <c r="I38" s="102"/>
      <c r="K38" s="102"/>
      <c r="M38" s="102"/>
      <c r="O38" s="102"/>
    </row>
    <row r="40" ht="12.75">
      <c r="B40" s="7"/>
    </row>
    <row r="41" spans="2:15" ht="12.75">
      <c r="B41" s="7"/>
      <c r="E41" s="102"/>
      <c r="G41" s="102"/>
      <c r="I41" s="102"/>
      <c r="K41" s="102"/>
      <c r="M41" s="102"/>
      <c r="O41" s="102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</sheetData>
  <sheetProtection/>
  <mergeCells count="12">
    <mergeCell ref="H3:I3"/>
    <mergeCell ref="J3:K3"/>
    <mergeCell ref="A5:M5"/>
    <mergeCell ref="F2:K2"/>
    <mergeCell ref="L2:M3"/>
    <mergeCell ref="F3:G3"/>
    <mergeCell ref="A22:B22"/>
    <mergeCell ref="A1:M1"/>
    <mergeCell ref="A2:A4"/>
    <mergeCell ref="B2:B4"/>
    <mergeCell ref="C2:C4"/>
    <mergeCell ref="D2:E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M1"/>
    </sheetView>
  </sheetViews>
  <sheetFormatPr defaultColWidth="9.140625" defaultRowHeight="12.75"/>
  <cols>
    <col min="1" max="1" width="3.8515625" style="3" customWidth="1"/>
    <col min="2" max="2" width="35.00390625" style="3" customWidth="1"/>
    <col min="3" max="3" width="7.421875" style="3" customWidth="1"/>
    <col min="4" max="4" width="5.8515625" style="3" customWidth="1"/>
    <col min="5" max="5" width="5.7109375" style="3" customWidth="1"/>
    <col min="6" max="6" width="5.28125" style="3" customWidth="1"/>
    <col min="7" max="7" width="6.00390625" style="3" customWidth="1"/>
    <col min="8" max="11" width="5.28125" style="3" customWidth="1"/>
    <col min="12" max="12" width="6.00390625" style="3" customWidth="1"/>
    <col min="13" max="13" width="5.8515625" style="3" customWidth="1"/>
    <col min="14" max="16384" width="9.140625" style="3" customWidth="1"/>
  </cols>
  <sheetData>
    <row r="1" spans="1:13" s="1" customFormat="1" ht="58.5" customHeight="1">
      <c r="A1" s="156" t="s">
        <v>346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2" customFormat="1" ht="11.25" customHeight="1">
      <c r="A2" s="157" t="s">
        <v>0</v>
      </c>
      <c r="B2" s="157" t="s">
        <v>115</v>
      </c>
      <c r="C2" s="158" t="s">
        <v>104</v>
      </c>
      <c r="D2" s="152" t="s">
        <v>105</v>
      </c>
      <c r="E2" s="153"/>
      <c r="F2" s="149" t="s">
        <v>1</v>
      </c>
      <c r="G2" s="151"/>
      <c r="H2" s="151"/>
      <c r="I2" s="151"/>
      <c r="J2" s="151"/>
      <c r="K2" s="150"/>
      <c r="L2" s="152" t="s">
        <v>106</v>
      </c>
      <c r="M2" s="153"/>
    </row>
    <row r="3" spans="1:13" s="2" customFormat="1" ht="66" customHeight="1">
      <c r="A3" s="157"/>
      <c r="B3" s="157"/>
      <c r="C3" s="159"/>
      <c r="D3" s="154"/>
      <c r="E3" s="155"/>
      <c r="F3" s="149" t="s">
        <v>2</v>
      </c>
      <c r="G3" s="150"/>
      <c r="H3" s="149" t="s">
        <v>3</v>
      </c>
      <c r="I3" s="150"/>
      <c r="J3" s="149" t="s">
        <v>4</v>
      </c>
      <c r="K3" s="150"/>
      <c r="L3" s="154"/>
      <c r="M3" s="155"/>
    </row>
    <row r="4" spans="1:13" s="2" customFormat="1" ht="33" customHeight="1">
      <c r="A4" s="157"/>
      <c r="B4" s="157"/>
      <c r="C4" s="160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2" customFormat="1" ht="1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</row>
    <row r="6" spans="1:13" s="2" customFormat="1" ht="38.25" customHeight="1">
      <c r="A6" s="28">
        <v>1</v>
      </c>
      <c r="B6" s="20" t="s">
        <v>282</v>
      </c>
      <c r="C6" s="39">
        <v>26</v>
      </c>
      <c r="D6" s="39">
        <v>22</v>
      </c>
      <c r="E6" s="29">
        <v>84.61538461538461</v>
      </c>
      <c r="F6" s="39">
        <v>14</v>
      </c>
      <c r="G6" s="116">
        <v>53.84615384615385</v>
      </c>
      <c r="H6" s="39">
        <v>8</v>
      </c>
      <c r="I6" s="40">
        <v>30.76923076923077</v>
      </c>
      <c r="J6" s="39">
        <v>0</v>
      </c>
      <c r="K6" s="40">
        <v>0</v>
      </c>
      <c r="L6" s="39">
        <v>4</v>
      </c>
      <c r="M6" s="29">
        <v>15.384615384615385</v>
      </c>
    </row>
    <row r="7" spans="1:13" s="2" customFormat="1" ht="12">
      <c r="A7" s="21">
        <v>2</v>
      </c>
      <c r="B7" s="21" t="s">
        <v>271</v>
      </c>
      <c r="C7" s="41">
        <v>36</v>
      </c>
      <c r="D7" s="41">
        <v>32</v>
      </c>
      <c r="E7" s="10">
        <v>88.88888888888889</v>
      </c>
      <c r="F7" s="41">
        <v>19</v>
      </c>
      <c r="G7" s="115">
        <v>52.77777777777778</v>
      </c>
      <c r="H7" s="41">
        <v>13</v>
      </c>
      <c r="I7" s="42">
        <v>36.11111111111111</v>
      </c>
      <c r="J7" s="41">
        <v>0</v>
      </c>
      <c r="K7" s="42">
        <v>0</v>
      </c>
      <c r="L7" s="41">
        <v>4</v>
      </c>
      <c r="M7" s="10">
        <v>11.11111111111111</v>
      </c>
    </row>
    <row r="8" spans="1:13" s="2" customFormat="1" ht="12">
      <c r="A8" s="21">
        <v>3</v>
      </c>
      <c r="B8" s="21" t="s">
        <v>258</v>
      </c>
      <c r="C8" s="41">
        <v>23</v>
      </c>
      <c r="D8" s="41">
        <v>21</v>
      </c>
      <c r="E8" s="10">
        <v>91.30434782608695</v>
      </c>
      <c r="F8" s="41">
        <v>12</v>
      </c>
      <c r="G8" s="115">
        <v>52.17391304347826</v>
      </c>
      <c r="H8" s="41">
        <v>6</v>
      </c>
      <c r="I8" s="42">
        <v>26.08695652173913</v>
      </c>
      <c r="J8" s="41">
        <v>3</v>
      </c>
      <c r="K8" s="42">
        <v>13.043478260869565</v>
      </c>
      <c r="L8" s="41">
        <v>2</v>
      </c>
      <c r="M8" s="10">
        <v>8.695652173913043</v>
      </c>
    </row>
    <row r="9" spans="1:13" s="2" customFormat="1" ht="24">
      <c r="A9" s="21">
        <v>4</v>
      </c>
      <c r="B9" s="20" t="s">
        <v>266</v>
      </c>
      <c r="C9" s="41">
        <v>37</v>
      </c>
      <c r="D9" s="41">
        <v>35</v>
      </c>
      <c r="E9" s="10">
        <v>94.5945945945946</v>
      </c>
      <c r="F9" s="41">
        <v>18</v>
      </c>
      <c r="G9" s="115">
        <v>48.64864864864865</v>
      </c>
      <c r="H9" s="41">
        <v>15</v>
      </c>
      <c r="I9" s="42">
        <v>40.54054054054054</v>
      </c>
      <c r="J9" s="41">
        <v>2</v>
      </c>
      <c r="K9" s="42">
        <v>5.405405405405405</v>
      </c>
      <c r="L9" s="41">
        <v>2</v>
      </c>
      <c r="M9" s="10">
        <v>5.405405405405405</v>
      </c>
    </row>
    <row r="10" spans="1:13" s="2" customFormat="1" ht="12">
      <c r="A10" s="21">
        <v>5</v>
      </c>
      <c r="B10" s="21" t="s">
        <v>259</v>
      </c>
      <c r="C10" s="41">
        <v>62</v>
      </c>
      <c r="D10" s="41">
        <v>45</v>
      </c>
      <c r="E10" s="10">
        <v>72.58064516129032</v>
      </c>
      <c r="F10" s="41">
        <v>30</v>
      </c>
      <c r="G10" s="115">
        <v>48.38709677419355</v>
      </c>
      <c r="H10" s="41">
        <v>14</v>
      </c>
      <c r="I10" s="42">
        <v>22.58064516129032</v>
      </c>
      <c r="J10" s="41">
        <v>1</v>
      </c>
      <c r="K10" s="42">
        <v>1.6129032258064515</v>
      </c>
      <c r="L10" s="41">
        <v>17</v>
      </c>
      <c r="M10" s="10">
        <v>27.419354838709676</v>
      </c>
    </row>
    <row r="11" spans="1:13" s="2" customFormat="1" ht="24">
      <c r="A11" s="21">
        <v>6</v>
      </c>
      <c r="B11" s="20" t="s">
        <v>262</v>
      </c>
      <c r="C11" s="41">
        <v>37</v>
      </c>
      <c r="D11" s="41">
        <v>26</v>
      </c>
      <c r="E11" s="10">
        <v>70.27027027027027</v>
      </c>
      <c r="F11" s="41">
        <v>17</v>
      </c>
      <c r="G11" s="115">
        <v>45.94594594594595</v>
      </c>
      <c r="H11" s="41">
        <v>6</v>
      </c>
      <c r="I11" s="42">
        <v>16.216216216216218</v>
      </c>
      <c r="J11" s="41">
        <v>3</v>
      </c>
      <c r="K11" s="42">
        <v>8.108108108108109</v>
      </c>
      <c r="L11" s="41">
        <v>11</v>
      </c>
      <c r="M11" s="10">
        <v>29.72972972972973</v>
      </c>
    </row>
    <row r="12" spans="1:13" s="2" customFormat="1" ht="48">
      <c r="A12" s="21">
        <v>7</v>
      </c>
      <c r="B12" s="21" t="s">
        <v>283</v>
      </c>
      <c r="C12" s="41">
        <v>30</v>
      </c>
      <c r="D12" s="41">
        <v>28</v>
      </c>
      <c r="E12" s="10">
        <v>93.33333333333333</v>
      </c>
      <c r="F12" s="41">
        <v>13</v>
      </c>
      <c r="G12" s="115">
        <v>43.333333333333336</v>
      </c>
      <c r="H12" s="41">
        <v>12</v>
      </c>
      <c r="I12" s="42">
        <v>40</v>
      </c>
      <c r="J12" s="41">
        <v>3</v>
      </c>
      <c r="K12" s="42">
        <v>10</v>
      </c>
      <c r="L12" s="41">
        <v>2</v>
      </c>
      <c r="M12" s="10">
        <v>6.666666666666667</v>
      </c>
    </row>
    <row r="13" spans="1:13" s="2" customFormat="1" ht="48">
      <c r="A13" s="21">
        <v>8</v>
      </c>
      <c r="B13" s="20" t="s">
        <v>323</v>
      </c>
      <c r="C13" s="41">
        <v>121</v>
      </c>
      <c r="D13" s="41">
        <v>96</v>
      </c>
      <c r="E13" s="10">
        <v>79.33884297520662</v>
      </c>
      <c r="F13" s="41">
        <v>47</v>
      </c>
      <c r="G13" s="115">
        <v>38.84297520661157</v>
      </c>
      <c r="H13" s="41">
        <v>33</v>
      </c>
      <c r="I13" s="42">
        <v>27.27272727272727</v>
      </c>
      <c r="J13" s="41">
        <v>16</v>
      </c>
      <c r="K13" s="42">
        <v>13.223140495867769</v>
      </c>
      <c r="L13" s="41">
        <v>25</v>
      </c>
      <c r="M13" s="10">
        <v>20.66115702479339</v>
      </c>
    </row>
    <row r="14" spans="1:13" s="2" customFormat="1" ht="24">
      <c r="A14" s="21">
        <v>9</v>
      </c>
      <c r="B14" s="21" t="s">
        <v>269</v>
      </c>
      <c r="C14" s="41">
        <v>27</v>
      </c>
      <c r="D14" s="41">
        <v>26</v>
      </c>
      <c r="E14" s="10">
        <v>96.29629629629629</v>
      </c>
      <c r="F14" s="41">
        <v>10</v>
      </c>
      <c r="G14" s="115">
        <v>37.03703703703704</v>
      </c>
      <c r="H14" s="41">
        <v>16</v>
      </c>
      <c r="I14" s="42">
        <v>59.25925925925925</v>
      </c>
      <c r="J14" s="41">
        <v>0</v>
      </c>
      <c r="K14" s="42">
        <v>0</v>
      </c>
      <c r="L14" s="41">
        <v>1</v>
      </c>
      <c r="M14" s="10">
        <v>3.7037037037037033</v>
      </c>
    </row>
    <row r="15" spans="1:13" s="9" customFormat="1" ht="60">
      <c r="A15" s="21">
        <v>10</v>
      </c>
      <c r="B15" s="27" t="s">
        <v>343</v>
      </c>
      <c r="C15" s="41">
        <v>25</v>
      </c>
      <c r="D15" s="41">
        <v>22</v>
      </c>
      <c r="E15" s="10">
        <v>88</v>
      </c>
      <c r="F15" s="41">
        <v>9</v>
      </c>
      <c r="G15" s="115">
        <v>36</v>
      </c>
      <c r="H15" s="41">
        <v>8</v>
      </c>
      <c r="I15" s="42">
        <v>32</v>
      </c>
      <c r="J15" s="41">
        <v>5</v>
      </c>
      <c r="K15" s="42">
        <v>20</v>
      </c>
      <c r="L15" s="41">
        <v>3</v>
      </c>
      <c r="M15" s="10">
        <v>12</v>
      </c>
    </row>
    <row r="16" spans="1:13" s="2" customFormat="1" ht="12">
      <c r="A16" s="21">
        <v>11</v>
      </c>
      <c r="B16" s="20" t="s">
        <v>270</v>
      </c>
      <c r="C16" s="41">
        <v>26</v>
      </c>
      <c r="D16" s="41">
        <v>21</v>
      </c>
      <c r="E16" s="10">
        <v>80.76923076923077</v>
      </c>
      <c r="F16" s="41">
        <v>9</v>
      </c>
      <c r="G16" s="115">
        <v>34.61538461538461</v>
      </c>
      <c r="H16" s="41">
        <v>12</v>
      </c>
      <c r="I16" s="42">
        <v>46.15384615384615</v>
      </c>
      <c r="J16" s="41">
        <v>0</v>
      </c>
      <c r="K16" s="42">
        <v>0</v>
      </c>
      <c r="L16" s="41">
        <v>5</v>
      </c>
      <c r="M16" s="10">
        <v>19.230769230769234</v>
      </c>
    </row>
    <row r="17" spans="1:13" s="2" customFormat="1" ht="24">
      <c r="A17" s="21">
        <v>12</v>
      </c>
      <c r="B17" s="21" t="s">
        <v>267</v>
      </c>
      <c r="C17" s="41">
        <v>35</v>
      </c>
      <c r="D17" s="41">
        <v>20</v>
      </c>
      <c r="E17" s="10">
        <v>57.14285714285714</v>
      </c>
      <c r="F17" s="41">
        <v>11</v>
      </c>
      <c r="G17" s="115">
        <v>31.428571428571427</v>
      </c>
      <c r="H17" s="41">
        <v>7</v>
      </c>
      <c r="I17" s="42">
        <v>20</v>
      </c>
      <c r="J17" s="41">
        <v>2</v>
      </c>
      <c r="K17" s="42">
        <v>5.714285714285714</v>
      </c>
      <c r="L17" s="41">
        <v>15</v>
      </c>
      <c r="M17" s="10">
        <v>42.857142857142854</v>
      </c>
    </row>
    <row r="18" spans="1:13" s="2" customFormat="1" ht="24">
      <c r="A18" s="21">
        <v>13</v>
      </c>
      <c r="B18" s="20" t="s">
        <v>264</v>
      </c>
      <c r="C18" s="41">
        <v>24</v>
      </c>
      <c r="D18" s="41">
        <v>22</v>
      </c>
      <c r="E18" s="10">
        <v>91.66666666666666</v>
      </c>
      <c r="F18" s="41">
        <v>7</v>
      </c>
      <c r="G18" s="115">
        <v>29.166666666666668</v>
      </c>
      <c r="H18" s="41">
        <v>15</v>
      </c>
      <c r="I18" s="42">
        <v>62.5</v>
      </c>
      <c r="J18" s="41">
        <v>0</v>
      </c>
      <c r="K18" s="42">
        <v>0</v>
      </c>
      <c r="L18" s="41">
        <v>0</v>
      </c>
      <c r="M18" s="10">
        <v>0</v>
      </c>
    </row>
    <row r="19" spans="1:13" s="2" customFormat="1" ht="48">
      <c r="A19" s="21">
        <v>14</v>
      </c>
      <c r="B19" s="21" t="s">
        <v>114</v>
      </c>
      <c r="C19" s="41">
        <v>32</v>
      </c>
      <c r="D19" s="41">
        <v>30</v>
      </c>
      <c r="E19" s="10">
        <v>93.75</v>
      </c>
      <c r="F19" s="41">
        <v>9</v>
      </c>
      <c r="G19" s="115">
        <v>28.125</v>
      </c>
      <c r="H19" s="41">
        <v>18</v>
      </c>
      <c r="I19" s="42">
        <v>56.25</v>
      </c>
      <c r="J19" s="41">
        <v>3</v>
      </c>
      <c r="K19" s="42">
        <v>9.375</v>
      </c>
      <c r="L19" s="41">
        <v>0</v>
      </c>
      <c r="M19" s="10">
        <v>0</v>
      </c>
    </row>
    <row r="20" spans="1:13" s="2" customFormat="1" ht="24">
      <c r="A20" s="21">
        <v>15</v>
      </c>
      <c r="B20" s="21" t="s">
        <v>253</v>
      </c>
      <c r="C20" s="41">
        <v>25</v>
      </c>
      <c r="D20" s="41">
        <v>23</v>
      </c>
      <c r="E20" s="10">
        <v>92</v>
      </c>
      <c r="F20" s="41">
        <v>7</v>
      </c>
      <c r="G20" s="115">
        <v>28.000000000000004</v>
      </c>
      <c r="H20" s="41">
        <v>16</v>
      </c>
      <c r="I20" s="42">
        <v>64</v>
      </c>
      <c r="J20" s="41">
        <v>0</v>
      </c>
      <c r="K20" s="42">
        <v>0</v>
      </c>
      <c r="L20" s="41">
        <v>2</v>
      </c>
      <c r="M20" s="10">
        <v>8</v>
      </c>
    </row>
    <row r="21" spans="1:13" s="9" customFormat="1" ht="12">
      <c r="A21" s="21">
        <v>16</v>
      </c>
      <c r="B21" s="20" t="s">
        <v>261</v>
      </c>
      <c r="C21" s="41">
        <v>58</v>
      </c>
      <c r="D21" s="41">
        <v>48</v>
      </c>
      <c r="E21" s="10">
        <v>82.75862068965517</v>
      </c>
      <c r="F21" s="41">
        <v>16</v>
      </c>
      <c r="G21" s="115">
        <v>27.586206896551722</v>
      </c>
      <c r="H21" s="41">
        <v>29</v>
      </c>
      <c r="I21" s="42">
        <v>50</v>
      </c>
      <c r="J21" s="41">
        <v>3</v>
      </c>
      <c r="K21" s="42">
        <v>5.172413793103448</v>
      </c>
      <c r="L21" s="41">
        <v>10</v>
      </c>
      <c r="M21" s="10">
        <v>17.24137931034483</v>
      </c>
    </row>
    <row r="22" spans="1:13" s="2" customFormat="1" ht="12">
      <c r="A22" s="21">
        <v>17</v>
      </c>
      <c r="B22" s="21" t="s">
        <v>278</v>
      </c>
      <c r="C22" s="41">
        <v>57</v>
      </c>
      <c r="D22" s="41">
        <v>49</v>
      </c>
      <c r="E22" s="10">
        <v>85.96491228070175</v>
      </c>
      <c r="F22" s="41">
        <v>15</v>
      </c>
      <c r="G22" s="115">
        <v>26.31578947368421</v>
      </c>
      <c r="H22" s="41">
        <v>34</v>
      </c>
      <c r="I22" s="42">
        <v>59.64912280701754</v>
      </c>
      <c r="J22" s="41">
        <v>0</v>
      </c>
      <c r="K22" s="42">
        <v>0</v>
      </c>
      <c r="L22" s="41">
        <v>8</v>
      </c>
      <c r="M22" s="10">
        <v>14.035087719298245</v>
      </c>
    </row>
    <row r="23" spans="1:13" s="2" customFormat="1" ht="36">
      <c r="A23" s="21">
        <v>18</v>
      </c>
      <c r="B23" s="20" t="s">
        <v>136</v>
      </c>
      <c r="C23" s="41">
        <v>31</v>
      </c>
      <c r="D23" s="41">
        <v>31</v>
      </c>
      <c r="E23" s="10">
        <v>100</v>
      </c>
      <c r="F23" s="41">
        <v>8</v>
      </c>
      <c r="G23" s="115">
        <v>25.806451612903224</v>
      </c>
      <c r="H23" s="41">
        <v>21</v>
      </c>
      <c r="I23" s="42">
        <v>67.74193548387096</v>
      </c>
      <c r="J23" s="41">
        <v>2</v>
      </c>
      <c r="K23" s="42">
        <v>6.451612903225806</v>
      </c>
      <c r="L23" s="41">
        <v>0</v>
      </c>
      <c r="M23" s="10">
        <v>0</v>
      </c>
    </row>
    <row r="24" spans="1:13" s="23" customFormat="1" ht="24">
      <c r="A24" s="21">
        <v>19</v>
      </c>
      <c r="B24" s="21" t="s">
        <v>260</v>
      </c>
      <c r="C24" s="41">
        <v>20</v>
      </c>
      <c r="D24" s="41">
        <v>16</v>
      </c>
      <c r="E24" s="10">
        <v>80</v>
      </c>
      <c r="F24" s="41">
        <v>5</v>
      </c>
      <c r="G24" s="115">
        <v>25</v>
      </c>
      <c r="H24" s="41">
        <v>8</v>
      </c>
      <c r="I24" s="42">
        <v>40</v>
      </c>
      <c r="J24" s="41">
        <v>3</v>
      </c>
      <c r="K24" s="42">
        <v>15</v>
      </c>
      <c r="L24" s="41">
        <v>4</v>
      </c>
      <c r="M24" s="10">
        <v>20</v>
      </c>
    </row>
    <row r="25" spans="1:13" s="2" customFormat="1" ht="24">
      <c r="A25" s="21">
        <v>20</v>
      </c>
      <c r="B25" s="21" t="s">
        <v>252</v>
      </c>
      <c r="C25" s="41">
        <v>17</v>
      </c>
      <c r="D25" s="41">
        <v>13</v>
      </c>
      <c r="E25" s="10">
        <v>76.47058823529412</v>
      </c>
      <c r="F25" s="41">
        <v>4</v>
      </c>
      <c r="G25" s="115">
        <v>23.52941176470588</v>
      </c>
      <c r="H25" s="41">
        <v>9</v>
      </c>
      <c r="I25" s="42">
        <v>52.94117647058824</v>
      </c>
      <c r="J25" s="41">
        <v>0</v>
      </c>
      <c r="K25" s="42">
        <v>0</v>
      </c>
      <c r="L25" s="41">
        <v>4</v>
      </c>
      <c r="M25" s="10">
        <v>23.52941176470588</v>
      </c>
    </row>
    <row r="26" spans="1:13" s="2" customFormat="1" ht="12">
      <c r="A26" s="21"/>
      <c r="B26" s="51" t="s">
        <v>345</v>
      </c>
      <c r="C26" s="41"/>
      <c r="D26" s="41"/>
      <c r="E26" s="10"/>
      <c r="F26" s="41"/>
      <c r="G26" s="115">
        <v>23</v>
      </c>
      <c r="H26" s="41"/>
      <c r="I26" s="42"/>
      <c r="J26" s="41"/>
      <c r="K26" s="42"/>
      <c r="L26" s="41"/>
      <c r="M26" s="10"/>
    </row>
    <row r="27" spans="1:13" s="23" customFormat="1" ht="12">
      <c r="A27" s="21">
        <v>21</v>
      </c>
      <c r="B27" s="21" t="s">
        <v>324</v>
      </c>
      <c r="C27" s="41">
        <v>29</v>
      </c>
      <c r="D27" s="41">
        <v>20</v>
      </c>
      <c r="E27" s="10">
        <v>68.96551724137932</v>
      </c>
      <c r="F27" s="41">
        <v>6</v>
      </c>
      <c r="G27" s="115">
        <v>20.689655172413794</v>
      </c>
      <c r="H27" s="41">
        <v>10</v>
      </c>
      <c r="I27" s="42">
        <v>34.48275862068966</v>
      </c>
      <c r="J27" s="41">
        <v>4</v>
      </c>
      <c r="K27" s="42">
        <v>13.793103448275861</v>
      </c>
      <c r="L27" s="41">
        <v>9</v>
      </c>
      <c r="M27" s="10">
        <v>31.03448275862069</v>
      </c>
    </row>
    <row r="28" spans="1:13" s="2" customFormat="1" ht="12">
      <c r="A28" s="21">
        <v>22</v>
      </c>
      <c r="B28" s="21" t="s">
        <v>277</v>
      </c>
      <c r="C28" s="41">
        <v>44</v>
      </c>
      <c r="D28" s="41">
        <v>27</v>
      </c>
      <c r="E28" s="10">
        <v>61.36363636363637</v>
      </c>
      <c r="F28" s="41">
        <v>8</v>
      </c>
      <c r="G28" s="115">
        <v>18.181818181818183</v>
      </c>
      <c r="H28" s="41">
        <v>18</v>
      </c>
      <c r="I28" s="42">
        <v>40.909090909090914</v>
      </c>
      <c r="J28" s="41">
        <v>1</v>
      </c>
      <c r="K28" s="42">
        <v>2.272727272727273</v>
      </c>
      <c r="L28" s="41">
        <v>17</v>
      </c>
      <c r="M28" s="10">
        <v>38.63636363636363</v>
      </c>
    </row>
    <row r="29" spans="1:13" s="2" customFormat="1" ht="12">
      <c r="A29" s="21">
        <v>23</v>
      </c>
      <c r="B29" s="20" t="s">
        <v>279</v>
      </c>
      <c r="C29" s="41">
        <v>28</v>
      </c>
      <c r="D29" s="41">
        <v>20</v>
      </c>
      <c r="E29" s="10">
        <v>71.42857142857143</v>
      </c>
      <c r="F29" s="41">
        <v>5</v>
      </c>
      <c r="G29" s="115">
        <v>17.857142857142858</v>
      </c>
      <c r="H29" s="41">
        <v>9</v>
      </c>
      <c r="I29" s="42">
        <v>32.142857142857146</v>
      </c>
      <c r="J29" s="41">
        <v>6</v>
      </c>
      <c r="K29" s="42">
        <v>21.428571428571427</v>
      </c>
      <c r="L29" s="41">
        <v>8</v>
      </c>
      <c r="M29" s="10">
        <v>28.57142857142857</v>
      </c>
    </row>
    <row r="30" spans="1:13" s="2" customFormat="1" ht="24">
      <c r="A30" s="21">
        <v>24</v>
      </c>
      <c r="B30" s="20" t="s">
        <v>254</v>
      </c>
      <c r="C30" s="41">
        <v>23</v>
      </c>
      <c r="D30" s="41">
        <v>20</v>
      </c>
      <c r="E30" s="10">
        <v>86.95652173913044</v>
      </c>
      <c r="F30" s="41">
        <v>4</v>
      </c>
      <c r="G30" s="115">
        <v>17.391304347826086</v>
      </c>
      <c r="H30" s="41">
        <v>15</v>
      </c>
      <c r="I30" s="42">
        <v>65.21739130434783</v>
      </c>
      <c r="J30" s="41">
        <v>1</v>
      </c>
      <c r="K30" s="42">
        <v>4.3478260869565215</v>
      </c>
      <c r="L30" s="41">
        <v>3</v>
      </c>
      <c r="M30" s="10">
        <v>13.043478260869565</v>
      </c>
    </row>
    <row r="31" spans="1:13" s="2" customFormat="1" ht="12">
      <c r="A31" s="21">
        <v>25</v>
      </c>
      <c r="B31" s="21" t="s">
        <v>257</v>
      </c>
      <c r="C31" s="41">
        <v>25</v>
      </c>
      <c r="D31" s="41">
        <v>20</v>
      </c>
      <c r="E31" s="10">
        <v>80</v>
      </c>
      <c r="F31" s="41">
        <v>4</v>
      </c>
      <c r="G31" s="115">
        <v>16</v>
      </c>
      <c r="H31" s="41">
        <v>16</v>
      </c>
      <c r="I31" s="42">
        <v>64</v>
      </c>
      <c r="J31" s="41">
        <v>0</v>
      </c>
      <c r="K31" s="42">
        <v>0</v>
      </c>
      <c r="L31" s="41">
        <v>5</v>
      </c>
      <c r="M31" s="10">
        <v>20</v>
      </c>
    </row>
    <row r="32" spans="1:13" s="2" customFormat="1" ht="12">
      <c r="A32" s="21">
        <v>26</v>
      </c>
      <c r="B32" s="21" t="s">
        <v>325</v>
      </c>
      <c r="C32" s="41">
        <v>57</v>
      </c>
      <c r="D32" s="41">
        <v>37</v>
      </c>
      <c r="E32" s="10">
        <v>64.91228070175438</v>
      </c>
      <c r="F32" s="41">
        <v>9</v>
      </c>
      <c r="G32" s="115">
        <v>15.789473684210526</v>
      </c>
      <c r="H32" s="41">
        <v>19</v>
      </c>
      <c r="I32" s="42">
        <v>33.33333333333333</v>
      </c>
      <c r="J32" s="41">
        <v>9</v>
      </c>
      <c r="K32" s="42">
        <v>15.789473684210526</v>
      </c>
      <c r="L32" s="41">
        <v>20</v>
      </c>
      <c r="M32" s="10">
        <v>35.08771929824561</v>
      </c>
    </row>
    <row r="33" spans="1:13" s="2" customFormat="1" ht="24">
      <c r="A33" s="21">
        <v>27</v>
      </c>
      <c r="B33" s="21" t="s">
        <v>251</v>
      </c>
      <c r="C33" s="41">
        <v>32</v>
      </c>
      <c r="D33" s="41">
        <v>26</v>
      </c>
      <c r="E33" s="10">
        <v>81.25</v>
      </c>
      <c r="F33" s="41">
        <v>5</v>
      </c>
      <c r="G33" s="115">
        <v>15.625</v>
      </c>
      <c r="H33" s="41">
        <v>21</v>
      </c>
      <c r="I33" s="42">
        <v>65.625</v>
      </c>
      <c r="J33" s="41">
        <v>0</v>
      </c>
      <c r="K33" s="42">
        <v>0</v>
      </c>
      <c r="L33" s="41">
        <v>6</v>
      </c>
      <c r="M33" s="10">
        <v>18.75</v>
      </c>
    </row>
    <row r="34" spans="1:13" s="2" customFormat="1" ht="24">
      <c r="A34" s="21">
        <v>28</v>
      </c>
      <c r="B34" s="21" t="s">
        <v>268</v>
      </c>
      <c r="C34" s="41">
        <v>28</v>
      </c>
      <c r="D34" s="41">
        <v>25</v>
      </c>
      <c r="E34" s="10">
        <v>89.28571428571429</v>
      </c>
      <c r="F34" s="41">
        <v>4</v>
      </c>
      <c r="G34" s="115">
        <v>14.285714285714285</v>
      </c>
      <c r="H34" s="41">
        <v>21</v>
      </c>
      <c r="I34" s="42">
        <v>75</v>
      </c>
      <c r="J34" s="41">
        <v>0</v>
      </c>
      <c r="K34" s="42">
        <v>0</v>
      </c>
      <c r="L34" s="41">
        <v>3</v>
      </c>
      <c r="M34" s="10">
        <v>10.714285714285714</v>
      </c>
    </row>
    <row r="35" spans="1:13" s="2" customFormat="1" ht="12">
      <c r="A35" s="21">
        <v>29</v>
      </c>
      <c r="B35" s="21" t="s">
        <v>273</v>
      </c>
      <c r="C35" s="41">
        <v>68</v>
      </c>
      <c r="D35" s="41">
        <v>51</v>
      </c>
      <c r="E35" s="10">
        <v>75</v>
      </c>
      <c r="F35" s="41">
        <v>9</v>
      </c>
      <c r="G35" s="115">
        <v>13.23529411764706</v>
      </c>
      <c r="H35" s="41">
        <v>41</v>
      </c>
      <c r="I35" s="42">
        <v>60.29411764705882</v>
      </c>
      <c r="J35" s="41">
        <v>1</v>
      </c>
      <c r="K35" s="42">
        <v>1.4705882352941175</v>
      </c>
      <c r="L35" s="41">
        <v>17</v>
      </c>
      <c r="M35" s="10">
        <v>25</v>
      </c>
    </row>
    <row r="36" spans="1:13" s="2" customFormat="1" ht="12">
      <c r="A36" s="21">
        <v>30</v>
      </c>
      <c r="B36" s="21" t="s">
        <v>276</v>
      </c>
      <c r="C36" s="41">
        <v>53</v>
      </c>
      <c r="D36" s="41">
        <v>39</v>
      </c>
      <c r="E36" s="10">
        <v>73.58490566037736</v>
      </c>
      <c r="F36" s="41">
        <v>7</v>
      </c>
      <c r="G36" s="115">
        <v>13.20754716981132</v>
      </c>
      <c r="H36" s="41">
        <v>22</v>
      </c>
      <c r="I36" s="42">
        <v>41.509433962264154</v>
      </c>
      <c r="J36" s="41">
        <v>10</v>
      </c>
      <c r="K36" s="42">
        <v>18.867924528301888</v>
      </c>
      <c r="L36" s="41">
        <v>14</v>
      </c>
      <c r="M36" s="10">
        <v>26.41509433962264</v>
      </c>
    </row>
    <row r="37" spans="1:13" s="2" customFormat="1" ht="12">
      <c r="A37" s="21">
        <v>31</v>
      </c>
      <c r="B37" s="21" t="s">
        <v>281</v>
      </c>
      <c r="C37" s="41">
        <v>26</v>
      </c>
      <c r="D37" s="41">
        <v>22</v>
      </c>
      <c r="E37" s="10">
        <v>84.61538461538461</v>
      </c>
      <c r="F37" s="41">
        <v>3</v>
      </c>
      <c r="G37" s="115">
        <v>11.538461538461538</v>
      </c>
      <c r="H37" s="41">
        <v>15</v>
      </c>
      <c r="I37" s="42">
        <v>57.692307692307686</v>
      </c>
      <c r="J37" s="41">
        <v>4</v>
      </c>
      <c r="K37" s="42">
        <v>15.384615384615385</v>
      </c>
      <c r="L37" s="41">
        <v>4</v>
      </c>
      <c r="M37" s="10">
        <v>15.384615384615385</v>
      </c>
    </row>
    <row r="38" spans="1:13" s="2" customFormat="1" ht="12">
      <c r="A38" s="21">
        <v>32</v>
      </c>
      <c r="B38" s="21" t="s">
        <v>274</v>
      </c>
      <c r="C38" s="41">
        <v>37</v>
      </c>
      <c r="D38" s="41">
        <v>27</v>
      </c>
      <c r="E38" s="10">
        <v>72.97297297297297</v>
      </c>
      <c r="F38" s="41">
        <v>4</v>
      </c>
      <c r="G38" s="115">
        <v>10.81081081081081</v>
      </c>
      <c r="H38" s="41">
        <v>21</v>
      </c>
      <c r="I38" s="42">
        <v>56.75675675675676</v>
      </c>
      <c r="J38" s="41">
        <v>2</v>
      </c>
      <c r="K38" s="42">
        <v>5.405405405405405</v>
      </c>
      <c r="L38" s="41">
        <v>10</v>
      </c>
      <c r="M38" s="10">
        <v>27.027027027027028</v>
      </c>
    </row>
    <row r="39" spans="1:13" s="23" customFormat="1" ht="24">
      <c r="A39" s="21">
        <v>33</v>
      </c>
      <c r="B39" s="21" t="s">
        <v>256</v>
      </c>
      <c r="C39" s="41">
        <v>28</v>
      </c>
      <c r="D39" s="41">
        <v>22</v>
      </c>
      <c r="E39" s="10">
        <v>78.57142857142857</v>
      </c>
      <c r="F39" s="41">
        <v>3</v>
      </c>
      <c r="G39" s="115">
        <v>10.714285714285714</v>
      </c>
      <c r="H39" s="41">
        <v>17</v>
      </c>
      <c r="I39" s="42">
        <v>60.71428571428571</v>
      </c>
      <c r="J39" s="41">
        <v>2</v>
      </c>
      <c r="K39" s="42">
        <v>7.142857142857142</v>
      </c>
      <c r="L39" s="41">
        <v>6</v>
      </c>
      <c r="M39" s="10">
        <v>21.428571428571427</v>
      </c>
    </row>
    <row r="40" spans="1:13" s="2" customFormat="1" ht="12">
      <c r="A40" s="21">
        <v>34</v>
      </c>
      <c r="B40" s="21" t="s">
        <v>272</v>
      </c>
      <c r="C40" s="41">
        <v>29</v>
      </c>
      <c r="D40" s="41">
        <v>23</v>
      </c>
      <c r="E40" s="10">
        <v>79.3103448275862</v>
      </c>
      <c r="F40" s="41">
        <v>3</v>
      </c>
      <c r="G40" s="115">
        <v>10.344827586206897</v>
      </c>
      <c r="H40" s="41">
        <v>17</v>
      </c>
      <c r="I40" s="42">
        <v>58.620689655172406</v>
      </c>
      <c r="J40" s="41">
        <v>3</v>
      </c>
      <c r="K40" s="42">
        <v>10.344827586206897</v>
      </c>
      <c r="L40" s="41">
        <v>6</v>
      </c>
      <c r="M40" s="10">
        <v>20.689655172413794</v>
      </c>
    </row>
    <row r="41" spans="1:13" s="2" customFormat="1" ht="24">
      <c r="A41" s="21">
        <v>35</v>
      </c>
      <c r="B41" s="20" t="s">
        <v>263</v>
      </c>
      <c r="C41" s="41">
        <v>49</v>
      </c>
      <c r="D41" s="41">
        <v>46</v>
      </c>
      <c r="E41" s="10">
        <v>93.87755102040816</v>
      </c>
      <c r="F41" s="41">
        <v>5</v>
      </c>
      <c r="G41" s="115">
        <v>10.204081632653061</v>
      </c>
      <c r="H41" s="41">
        <v>39</v>
      </c>
      <c r="I41" s="42">
        <v>79.59183673469387</v>
      </c>
      <c r="J41" s="41">
        <v>2</v>
      </c>
      <c r="K41" s="42">
        <v>4.081632653061225</v>
      </c>
      <c r="L41" s="41">
        <v>3</v>
      </c>
      <c r="M41" s="10">
        <v>6.122448979591836</v>
      </c>
    </row>
    <row r="42" spans="1:13" s="2" customFormat="1" ht="48">
      <c r="A42" s="21">
        <v>36</v>
      </c>
      <c r="B42" s="21" t="s">
        <v>284</v>
      </c>
      <c r="C42" s="41">
        <v>30</v>
      </c>
      <c r="D42" s="41">
        <v>23</v>
      </c>
      <c r="E42" s="10">
        <v>76.66666666666667</v>
      </c>
      <c r="F42" s="41">
        <v>3</v>
      </c>
      <c r="G42" s="115">
        <v>10</v>
      </c>
      <c r="H42" s="41">
        <v>19</v>
      </c>
      <c r="I42" s="42">
        <v>63.33333333333333</v>
      </c>
      <c r="J42" s="41">
        <v>1</v>
      </c>
      <c r="K42" s="42">
        <v>3.3333333333333335</v>
      </c>
      <c r="L42" s="41">
        <v>7</v>
      </c>
      <c r="M42" s="10">
        <v>23.333333333333332</v>
      </c>
    </row>
    <row r="43" spans="1:13" s="2" customFormat="1" ht="12">
      <c r="A43" s="21">
        <v>37</v>
      </c>
      <c r="B43" s="20" t="s">
        <v>280</v>
      </c>
      <c r="C43" s="41">
        <v>53</v>
      </c>
      <c r="D43" s="41">
        <v>39</v>
      </c>
      <c r="E43" s="10">
        <v>73.58490566037736</v>
      </c>
      <c r="F43" s="41">
        <v>5</v>
      </c>
      <c r="G43" s="115">
        <v>9.433962264150944</v>
      </c>
      <c r="H43" s="41">
        <v>34</v>
      </c>
      <c r="I43" s="42">
        <v>64.15094339622641</v>
      </c>
      <c r="J43" s="41">
        <v>0</v>
      </c>
      <c r="K43" s="42">
        <v>0</v>
      </c>
      <c r="L43" s="41">
        <v>14</v>
      </c>
      <c r="M43" s="10">
        <v>26.41509433962264</v>
      </c>
    </row>
    <row r="44" spans="1:13" s="2" customFormat="1" ht="12">
      <c r="A44" s="21">
        <v>38</v>
      </c>
      <c r="B44" s="27" t="s">
        <v>318</v>
      </c>
      <c r="C44" s="41">
        <v>47</v>
      </c>
      <c r="D44" s="41">
        <v>34</v>
      </c>
      <c r="E44" s="10">
        <v>72.3404255319149</v>
      </c>
      <c r="F44" s="41">
        <v>4</v>
      </c>
      <c r="G44" s="115">
        <v>8.51063829787234</v>
      </c>
      <c r="H44" s="41">
        <v>30</v>
      </c>
      <c r="I44" s="42">
        <v>63.829787234042556</v>
      </c>
      <c r="J44" s="41">
        <v>0</v>
      </c>
      <c r="K44" s="42">
        <v>0</v>
      </c>
      <c r="L44" s="41">
        <v>13</v>
      </c>
      <c r="M44" s="10">
        <v>27.659574468085108</v>
      </c>
    </row>
    <row r="45" spans="1:13" s="55" customFormat="1" ht="12">
      <c r="A45" s="21">
        <v>39</v>
      </c>
      <c r="B45" s="21" t="s">
        <v>317</v>
      </c>
      <c r="C45" s="41">
        <v>37</v>
      </c>
      <c r="D45" s="41">
        <v>30</v>
      </c>
      <c r="E45" s="10">
        <v>81.08108108108108</v>
      </c>
      <c r="F45" s="41">
        <v>3</v>
      </c>
      <c r="G45" s="115">
        <v>8.108108108108109</v>
      </c>
      <c r="H45" s="41">
        <v>23</v>
      </c>
      <c r="I45" s="42">
        <v>62.16216216216216</v>
      </c>
      <c r="J45" s="41">
        <v>4</v>
      </c>
      <c r="K45" s="42">
        <v>10.81081081081081</v>
      </c>
      <c r="L45" s="41">
        <v>7</v>
      </c>
      <c r="M45" s="10">
        <v>18.91891891891892</v>
      </c>
    </row>
    <row r="46" spans="1:13" s="2" customFormat="1" ht="60">
      <c r="A46" s="21">
        <v>40</v>
      </c>
      <c r="B46" s="21" t="s">
        <v>306</v>
      </c>
      <c r="C46" s="41">
        <v>30</v>
      </c>
      <c r="D46" s="41">
        <v>17</v>
      </c>
      <c r="E46" s="10">
        <v>56.666666666666664</v>
      </c>
      <c r="F46" s="41">
        <v>2</v>
      </c>
      <c r="G46" s="115">
        <v>6.666666666666667</v>
      </c>
      <c r="H46" s="41">
        <v>11</v>
      </c>
      <c r="I46" s="42">
        <v>36.666666666666664</v>
      </c>
      <c r="J46" s="41">
        <v>4</v>
      </c>
      <c r="K46" s="42">
        <v>13.333333333333334</v>
      </c>
      <c r="L46" s="41">
        <v>13</v>
      </c>
      <c r="M46" s="10">
        <v>43.333333333333336</v>
      </c>
    </row>
    <row r="47" spans="1:13" s="2" customFormat="1" ht="12">
      <c r="A47" s="21">
        <v>41</v>
      </c>
      <c r="B47" s="21" t="s">
        <v>265</v>
      </c>
      <c r="C47" s="41">
        <v>47</v>
      </c>
      <c r="D47" s="41">
        <v>25</v>
      </c>
      <c r="E47" s="10">
        <v>53.191489361702125</v>
      </c>
      <c r="F47" s="41">
        <v>3</v>
      </c>
      <c r="G47" s="115">
        <v>6.382978723404255</v>
      </c>
      <c r="H47" s="41">
        <v>18</v>
      </c>
      <c r="I47" s="42">
        <v>38.297872340425535</v>
      </c>
      <c r="J47" s="41">
        <v>4</v>
      </c>
      <c r="K47" s="42">
        <v>8.51063829787234</v>
      </c>
      <c r="L47" s="41">
        <v>22</v>
      </c>
      <c r="M47" s="10">
        <v>46.808510638297875</v>
      </c>
    </row>
    <row r="48" spans="1:13" s="2" customFormat="1" ht="12">
      <c r="A48" s="21">
        <v>42</v>
      </c>
      <c r="B48" s="21" t="s">
        <v>319</v>
      </c>
      <c r="C48" s="41">
        <v>35</v>
      </c>
      <c r="D48" s="41">
        <v>32</v>
      </c>
      <c r="E48" s="10">
        <v>91.42857142857143</v>
      </c>
      <c r="F48" s="41">
        <v>2</v>
      </c>
      <c r="G48" s="115">
        <v>5.714285714285714</v>
      </c>
      <c r="H48" s="41">
        <v>19</v>
      </c>
      <c r="I48" s="42">
        <v>54.285714285714285</v>
      </c>
      <c r="J48" s="41">
        <v>11</v>
      </c>
      <c r="K48" s="42">
        <v>31.428571428571427</v>
      </c>
      <c r="L48" s="41">
        <v>3</v>
      </c>
      <c r="M48" s="10">
        <v>8.571428571428571</v>
      </c>
    </row>
    <row r="49" spans="1:13" s="2" customFormat="1" ht="12">
      <c r="A49" s="21">
        <v>43</v>
      </c>
      <c r="B49" s="21" t="s">
        <v>255</v>
      </c>
      <c r="C49" s="41">
        <v>20</v>
      </c>
      <c r="D49" s="41">
        <v>17</v>
      </c>
      <c r="E49" s="10">
        <v>85</v>
      </c>
      <c r="F49" s="41">
        <v>1</v>
      </c>
      <c r="G49" s="115">
        <v>5</v>
      </c>
      <c r="H49" s="41">
        <v>15</v>
      </c>
      <c r="I49" s="42">
        <v>75</v>
      </c>
      <c r="J49" s="41">
        <v>1</v>
      </c>
      <c r="K49" s="42">
        <v>5</v>
      </c>
      <c r="L49" s="41">
        <v>3</v>
      </c>
      <c r="M49" s="10">
        <v>15</v>
      </c>
    </row>
    <row r="50" spans="1:13" s="2" customFormat="1" ht="24">
      <c r="A50" s="21">
        <v>44</v>
      </c>
      <c r="B50" s="21" t="s">
        <v>309</v>
      </c>
      <c r="C50" s="41">
        <v>23</v>
      </c>
      <c r="D50" s="41">
        <v>19</v>
      </c>
      <c r="E50" s="10">
        <v>82.6086956521739</v>
      </c>
      <c r="F50" s="41">
        <v>1</v>
      </c>
      <c r="G50" s="115">
        <v>4.3478260869565215</v>
      </c>
      <c r="H50" s="41">
        <v>17</v>
      </c>
      <c r="I50" s="42">
        <v>73.91304347826086</v>
      </c>
      <c r="J50" s="41">
        <v>1</v>
      </c>
      <c r="K50" s="42">
        <v>4.3478260869565215</v>
      </c>
      <c r="L50" s="41">
        <v>4</v>
      </c>
      <c r="M50" s="10">
        <v>17.391304347826086</v>
      </c>
    </row>
    <row r="51" spans="1:13" s="23" customFormat="1" ht="12">
      <c r="A51" s="21">
        <v>45</v>
      </c>
      <c r="B51" s="21" t="s">
        <v>275</v>
      </c>
      <c r="C51" s="41">
        <v>47</v>
      </c>
      <c r="D51" s="41">
        <v>40</v>
      </c>
      <c r="E51" s="10">
        <v>85.1063829787234</v>
      </c>
      <c r="F51" s="41">
        <v>2</v>
      </c>
      <c r="G51" s="115">
        <v>4.25531914893617</v>
      </c>
      <c r="H51" s="41">
        <v>37</v>
      </c>
      <c r="I51" s="42">
        <v>78.72340425531915</v>
      </c>
      <c r="J51" s="41">
        <v>1</v>
      </c>
      <c r="K51" s="42">
        <v>2.127659574468085</v>
      </c>
      <c r="L51" s="41">
        <v>7</v>
      </c>
      <c r="M51" s="10">
        <v>14.893617021276595</v>
      </c>
    </row>
    <row r="52" spans="1:13" s="2" customFormat="1" ht="12" customHeight="1">
      <c r="A52" s="163" t="s">
        <v>308</v>
      </c>
      <c r="B52" s="163"/>
      <c r="C52" s="22">
        <f>SUM(C6:C51)</f>
        <v>1674</v>
      </c>
      <c r="D52" s="22">
        <f>SUM(D6:D51)</f>
        <v>1327</v>
      </c>
      <c r="E52" s="12">
        <f>D52/C52*100</f>
        <v>79.27120669056153</v>
      </c>
      <c r="F52" s="22">
        <f>SUM(F6:F51)</f>
        <v>385</v>
      </c>
      <c r="G52" s="12">
        <f>F52/C52*100</f>
        <v>22.998805256869773</v>
      </c>
      <c r="H52" s="22">
        <f>SUM(H6:H51)</f>
        <v>824</v>
      </c>
      <c r="I52" s="18">
        <f>H52/C52*100</f>
        <v>49.22341696535245</v>
      </c>
      <c r="J52" s="22">
        <f>SUM(J6:J51)</f>
        <v>118</v>
      </c>
      <c r="K52" s="18">
        <f>J52/C52*100</f>
        <v>7.048984468339308</v>
      </c>
      <c r="L52" s="22">
        <f>SUM(L6:L51)</f>
        <v>343</v>
      </c>
      <c r="M52" s="12">
        <f>L52/C52*100</f>
        <v>20.48984468339307</v>
      </c>
    </row>
    <row r="53" spans="1:13" s="2" customFormat="1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s="2" customFormat="1" ht="1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s="2" customFormat="1" ht="1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="2" customFormat="1" ht="10.5"/>
    <row r="57" s="2" customFormat="1" ht="10.5"/>
    <row r="58" s="2" customFormat="1" ht="10.5"/>
    <row r="59" s="2" customFormat="1" ht="10.5"/>
    <row r="60" s="2" customFormat="1" ht="10.5"/>
    <row r="61" s="2" customFormat="1" ht="10.5"/>
    <row r="62" s="2" customFormat="1" ht="10.5"/>
    <row r="63" s="2" customFormat="1" ht="10.5"/>
  </sheetData>
  <sheetProtection/>
  <mergeCells count="11">
    <mergeCell ref="A52:B52"/>
    <mergeCell ref="A1:M1"/>
    <mergeCell ref="A2:A4"/>
    <mergeCell ref="B2:B4"/>
    <mergeCell ref="C2:C4"/>
    <mergeCell ref="D2:E3"/>
    <mergeCell ref="F2:K2"/>
    <mergeCell ref="L2:M3"/>
    <mergeCell ref="F3:G3"/>
    <mergeCell ref="H3:I3"/>
    <mergeCell ref="J3:K3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Q4" sqref="Q4"/>
    </sheetView>
  </sheetViews>
  <sheetFormatPr defaultColWidth="9.140625" defaultRowHeight="12.75"/>
  <cols>
    <col min="1" max="1" width="3.8515625" style="3" customWidth="1"/>
    <col min="2" max="2" width="35.00390625" style="3" customWidth="1"/>
    <col min="3" max="3" width="7.421875" style="3" customWidth="1"/>
    <col min="4" max="4" width="5.8515625" style="3" customWidth="1"/>
    <col min="5" max="5" width="5.7109375" style="3" customWidth="1"/>
    <col min="6" max="6" width="5.28125" style="3" customWidth="1"/>
    <col min="7" max="7" width="6.00390625" style="3" customWidth="1"/>
    <col min="8" max="11" width="5.28125" style="3" customWidth="1"/>
    <col min="12" max="12" width="6.00390625" style="3" customWidth="1"/>
    <col min="13" max="13" width="5.8515625" style="3" customWidth="1"/>
    <col min="14" max="16384" width="9.140625" style="3" customWidth="1"/>
  </cols>
  <sheetData>
    <row r="1" spans="1:13" s="1" customFormat="1" ht="60.75" customHeight="1">
      <c r="A1" s="156" t="s">
        <v>348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2" customFormat="1" ht="11.25" customHeight="1">
      <c r="A2" s="157" t="s">
        <v>0</v>
      </c>
      <c r="B2" s="157" t="s">
        <v>115</v>
      </c>
      <c r="C2" s="158" t="s">
        <v>104</v>
      </c>
      <c r="D2" s="152" t="s">
        <v>105</v>
      </c>
      <c r="E2" s="153"/>
      <c r="F2" s="149" t="s">
        <v>1</v>
      </c>
      <c r="G2" s="151"/>
      <c r="H2" s="151"/>
      <c r="I2" s="151"/>
      <c r="J2" s="151"/>
      <c r="K2" s="150"/>
      <c r="L2" s="152" t="s">
        <v>106</v>
      </c>
      <c r="M2" s="153"/>
    </row>
    <row r="3" spans="1:13" s="2" customFormat="1" ht="64.5" customHeight="1">
      <c r="A3" s="157"/>
      <c r="B3" s="157"/>
      <c r="C3" s="159"/>
      <c r="D3" s="154"/>
      <c r="E3" s="155"/>
      <c r="F3" s="149" t="s">
        <v>2</v>
      </c>
      <c r="G3" s="150"/>
      <c r="H3" s="149" t="s">
        <v>3</v>
      </c>
      <c r="I3" s="150"/>
      <c r="J3" s="149" t="s">
        <v>4</v>
      </c>
      <c r="K3" s="150"/>
      <c r="L3" s="154"/>
      <c r="M3" s="155"/>
    </row>
    <row r="4" spans="1:13" s="2" customFormat="1" ht="33" customHeight="1">
      <c r="A4" s="157"/>
      <c r="B4" s="157"/>
      <c r="C4" s="160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2" customFormat="1" ht="6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</row>
    <row r="6" spans="1:13" s="2" customFormat="1" ht="36">
      <c r="A6" s="28">
        <v>1</v>
      </c>
      <c r="B6" s="21" t="s">
        <v>136</v>
      </c>
      <c r="C6" s="39">
        <v>31</v>
      </c>
      <c r="D6" s="39">
        <v>31</v>
      </c>
      <c r="E6" s="116">
        <v>100</v>
      </c>
      <c r="F6" s="39">
        <v>8</v>
      </c>
      <c r="G6" s="29">
        <v>25.806451612903224</v>
      </c>
      <c r="H6" s="39">
        <v>21</v>
      </c>
      <c r="I6" s="40">
        <v>67.74193548387096</v>
      </c>
      <c r="J6" s="39">
        <v>2</v>
      </c>
      <c r="K6" s="40">
        <v>6.451612903225806</v>
      </c>
      <c r="L6" s="39">
        <v>0</v>
      </c>
      <c r="M6" s="29">
        <v>0</v>
      </c>
    </row>
    <row r="7" spans="1:13" s="2" customFormat="1" ht="24">
      <c r="A7" s="21">
        <v>2</v>
      </c>
      <c r="B7" s="21" t="s">
        <v>269</v>
      </c>
      <c r="C7" s="41">
        <v>27</v>
      </c>
      <c r="D7" s="41">
        <v>26</v>
      </c>
      <c r="E7" s="115">
        <v>96.29629629629629</v>
      </c>
      <c r="F7" s="41">
        <v>10</v>
      </c>
      <c r="G7" s="10">
        <v>37.03703703703704</v>
      </c>
      <c r="H7" s="41">
        <v>16</v>
      </c>
      <c r="I7" s="42">
        <v>59.25925925925925</v>
      </c>
      <c r="J7" s="41">
        <v>0</v>
      </c>
      <c r="K7" s="42">
        <v>0</v>
      </c>
      <c r="L7" s="41">
        <v>1</v>
      </c>
      <c r="M7" s="10">
        <v>3.7037037037037033</v>
      </c>
    </row>
    <row r="8" spans="1:13" s="2" customFormat="1" ht="24">
      <c r="A8" s="21">
        <v>3</v>
      </c>
      <c r="B8" s="21" t="s">
        <v>266</v>
      </c>
      <c r="C8" s="41">
        <v>37</v>
      </c>
      <c r="D8" s="41">
        <v>35</v>
      </c>
      <c r="E8" s="115">
        <v>94.5945945945946</v>
      </c>
      <c r="F8" s="41">
        <v>18</v>
      </c>
      <c r="G8" s="10">
        <v>48.64864864864865</v>
      </c>
      <c r="H8" s="41">
        <v>15</v>
      </c>
      <c r="I8" s="42">
        <v>40.54054054054054</v>
      </c>
      <c r="J8" s="41">
        <v>2</v>
      </c>
      <c r="K8" s="42">
        <v>5.405405405405405</v>
      </c>
      <c r="L8" s="41">
        <v>2</v>
      </c>
      <c r="M8" s="10">
        <v>5.405405405405405</v>
      </c>
    </row>
    <row r="9" spans="1:13" s="2" customFormat="1" ht="24">
      <c r="A9" s="21">
        <v>4</v>
      </c>
      <c r="B9" s="21" t="s">
        <v>263</v>
      </c>
      <c r="C9" s="41">
        <v>49</v>
      </c>
      <c r="D9" s="41">
        <v>46</v>
      </c>
      <c r="E9" s="115">
        <v>93.87755102040816</v>
      </c>
      <c r="F9" s="41">
        <v>5</v>
      </c>
      <c r="G9" s="10">
        <v>10.204081632653061</v>
      </c>
      <c r="H9" s="41">
        <v>39</v>
      </c>
      <c r="I9" s="42">
        <v>79.59183673469387</v>
      </c>
      <c r="J9" s="41">
        <v>2</v>
      </c>
      <c r="K9" s="42">
        <v>4.081632653061225</v>
      </c>
      <c r="L9" s="41">
        <v>3</v>
      </c>
      <c r="M9" s="10">
        <v>6.122448979591836</v>
      </c>
    </row>
    <row r="10" spans="1:13" s="2" customFormat="1" ht="48">
      <c r="A10" s="21">
        <v>5</v>
      </c>
      <c r="B10" s="21" t="s">
        <v>114</v>
      </c>
      <c r="C10" s="41">
        <v>32</v>
      </c>
      <c r="D10" s="41">
        <v>30</v>
      </c>
      <c r="E10" s="115">
        <v>93.75</v>
      </c>
      <c r="F10" s="41">
        <v>9</v>
      </c>
      <c r="G10" s="10">
        <v>28.125</v>
      </c>
      <c r="H10" s="41">
        <v>18</v>
      </c>
      <c r="I10" s="42">
        <v>56.25</v>
      </c>
      <c r="J10" s="41">
        <v>3</v>
      </c>
      <c r="K10" s="42">
        <v>9.375</v>
      </c>
      <c r="L10" s="41">
        <v>0</v>
      </c>
      <c r="M10" s="10">
        <v>0</v>
      </c>
    </row>
    <row r="11" spans="1:13" s="2" customFormat="1" ht="48">
      <c r="A11" s="21">
        <v>6</v>
      </c>
      <c r="B11" s="21" t="s">
        <v>283</v>
      </c>
      <c r="C11" s="41">
        <v>30</v>
      </c>
      <c r="D11" s="41">
        <v>28</v>
      </c>
      <c r="E11" s="115">
        <v>93.33333333333333</v>
      </c>
      <c r="F11" s="41">
        <v>13</v>
      </c>
      <c r="G11" s="10">
        <v>43.333333333333336</v>
      </c>
      <c r="H11" s="41">
        <v>12</v>
      </c>
      <c r="I11" s="42">
        <v>40</v>
      </c>
      <c r="J11" s="41">
        <v>3</v>
      </c>
      <c r="K11" s="42">
        <v>10</v>
      </c>
      <c r="L11" s="41">
        <v>2</v>
      </c>
      <c r="M11" s="10">
        <v>6.666666666666667</v>
      </c>
    </row>
    <row r="12" spans="1:13" s="2" customFormat="1" ht="24">
      <c r="A12" s="21">
        <v>7</v>
      </c>
      <c r="B12" s="20" t="s">
        <v>253</v>
      </c>
      <c r="C12" s="41">
        <v>25</v>
      </c>
      <c r="D12" s="41">
        <v>23</v>
      </c>
      <c r="E12" s="115">
        <v>92</v>
      </c>
      <c r="F12" s="41">
        <v>7</v>
      </c>
      <c r="G12" s="10">
        <v>28.000000000000004</v>
      </c>
      <c r="H12" s="41">
        <v>16</v>
      </c>
      <c r="I12" s="42">
        <v>64</v>
      </c>
      <c r="J12" s="41">
        <v>0</v>
      </c>
      <c r="K12" s="42">
        <v>0</v>
      </c>
      <c r="L12" s="41">
        <v>2</v>
      </c>
      <c r="M12" s="10">
        <v>8</v>
      </c>
    </row>
    <row r="13" spans="1:13" s="2" customFormat="1" ht="24">
      <c r="A13" s="21">
        <v>8</v>
      </c>
      <c r="B13" s="20" t="s">
        <v>264</v>
      </c>
      <c r="C13" s="41">
        <v>24</v>
      </c>
      <c r="D13" s="41">
        <v>22</v>
      </c>
      <c r="E13" s="115">
        <v>91.66666666666666</v>
      </c>
      <c r="F13" s="41">
        <v>7</v>
      </c>
      <c r="G13" s="10">
        <v>29.166666666666668</v>
      </c>
      <c r="H13" s="41">
        <v>15</v>
      </c>
      <c r="I13" s="42">
        <v>62.5</v>
      </c>
      <c r="J13" s="41">
        <v>0</v>
      </c>
      <c r="K13" s="42">
        <v>0</v>
      </c>
      <c r="L13" s="41">
        <v>0</v>
      </c>
      <c r="M13" s="10">
        <v>0</v>
      </c>
    </row>
    <row r="14" spans="1:13" s="2" customFormat="1" ht="12">
      <c r="A14" s="21">
        <v>9</v>
      </c>
      <c r="B14" s="21" t="s">
        <v>319</v>
      </c>
      <c r="C14" s="41">
        <v>35</v>
      </c>
      <c r="D14" s="41">
        <v>32</v>
      </c>
      <c r="E14" s="115">
        <v>91.42857142857143</v>
      </c>
      <c r="F14" s="41">
        <v>2</v>
      </c>
      <c r="G14" s="10">
        <v>5.714285714285714</v>
      </c>
      <c r="H14" s="41">
        <v>19</v>
      </c>
      <c r="I14" s="42">
        <v>54.285714285714285</v>
      </c>
      <c r="J14" s="41">
        <v>11</v>
      </c>
      <c r="K14" s="42">
        <v>31.428571428571427</v>
      </c>
      <c r="L14" s="41">
        <v>3</v>
      </c>
      <c r="M14" s="10">
        <v>8.571428571428571</v>
      </c>
    </row>
    <row r="15" spans="1:13" s="9" customFormat="1" ht="12">
      <c r="A15" s="21">
        <v>10</v>
      </c>
      <c r="B15" s="20" t="s">
        <v>258</v>
      </c>
      <c r="C15" s="41">
        <v>23</v>
      </c>
      <c r="D15" s="41">
        <v>21</v>
      </c>
      <c r="E15" s="115">
        <v>91.30434782608695</v>
      </c>
      <c r="F15" s="41">
        <v>12</v>
      </c>
      <c r="G15" s="10">
        <v>52.17391304347826</v>
      </c>
      <c r="H15" s="41">
        <v>6</v>
      </c>
      <c r="I15" s="42">
        <v>26.08695652173913</v>
      </c>
      <c r="J15" s="41">
        <v>3</v>
      </c>
      <c r="K15" s="42">
        <v>13.043478260869565</v>
      </c>
      <c r="L15" s="41">
        <v>2</v>
      </c>
      <c r="M15" s="10">
        <v>8.695652173913043</v>
      </c>
    </row>
    <row r="16" spans="1:13" s="2" customFormat="1" ht="25.5" customHeight="1">
      <c r="A16" s="21">
        <v>11</v>
      </c>
      <c r="B16" s="21" t="s">
        <v>268</v>
      </c>
      <c r="C16" s="41">
        <v>28</v>
      </c>
      <c r="D16" s="41">
        <v>25</v>
      </c>
      <c r="E16" s="115">
        <v>89.28571428571429</v>
      </c>
      <c r="F16" s="41">
        <v>4</v>
      </c>
      <c r="G16" s="10">
        <v>14.285714285714285</v>
      </c>
      <c r="H16" s="41">
        <v>21</v>
      </c>
      <c r="I16" s="42">
        <v>75</v>
      </c>
      <c r="J16" s="41">
        <v>0</v>
      </c>
      <c r="K16" s="42">
        <v>0</v>
      </c>
      <c r="L16" s="41">
        <v>3</v>
      </c>
      <c r="M16" s="10">
        <v>10.714285714285714</v>
      </c>
    </row>
    <row r="17" spans="1:13" s="2" customFormat="1" ht="12">
      <c r="A17" s="21">
        <v>12</v>
      </c>
      <c r="B17" s="21" t="s">
        <v>271</v>
      </c>
      <c r="C17" s="41">
        <v>36</v>
      </c>
      <c r="D17" s="41">
        <v>32</v>
      </c>
      <c r="E17" s="115">
        <v>88.88888888888889</v>
      </c>
      <c r="F17" s="41">
        <v>19</v>
      </c>
      <c r="G17" s="10">
        <v>52.77777777777778</v>
      </c>
      <c r="H17" s="41">
        <v>13</v>
      </c>
      <c r="I17" s="42">
        <v>36.11111111111111</v>
      </c>
      <c r="J17" s="41">
        <v>0</v>
      </c>
      <c r="K17" s="42">
        <v>0</v>
      </c>
      <c r="L17" s="41">
        <v>4</v>
      </c>
      <c r="M17" s="10">
        <v>11.11111111111111</v>
      </c>
    </row>
    <row r="18" spans="1:13" s="2" customFormat="1" ht="60">
      <c r="A18" s="21">
        <v>13</v>
      </c>
      <c r="B18" s="21" t="s">
        <v>343</v>
      </c>
      <c r="C18" s="41">
        <v>25</v>
      </c>
      <c r="D18" s="41">
        <v>22</v>
      </c>
      <c r="E18" s="115">
        <v>88</v>
      </c>
      <c r="F18" s="41">
        <v>9</v>
      </c>
      <c r="G18" s="10">
        <v>36</v>
      </c>
      <c r="H18" s="41">
        <v>8</v>
      </c>
      <c r="I18" s="42">
        <v>32</v>
      </c>
      <c r="J18" s="41">
        <v>5</v>
      </c>
      <c r="K18" s="42">
        <v>20</v>
      </c>
      <c r="L18" s="41">
        <v>3</v>
      </c>
      <c r="M18" s="10">
        <v>12</v>
      </c>
    </row>
    <row r="19" spans="1:13" s="2" customFormat="1" ht="24">
      <c r="A19" s="21">
        <v>14</v>
      </c>
      <c r="B19" s="21" t="s">
        <v>254</v>
      </c>
      <c r="C19" s="41">
        <v>23</v>
      </c>
      <c r="D19" s="41">
        <v>20</v>
      </c>
      <c r="E19" s="115">
        <v>86.95652173913044</v>
      </c>
      <c r="F19" s="41">
        <v>4</v>
      </c>
      <c r="G19" s="10">
        <v>17.391304347826086</v>
      </c>
      <c r="H19" s="41">
        <v>15</v>
      </c>
      <c r="I19" s="42">
        <v>65.21739130434783</v>
      </c>
      <c r="J19" s="41">
        <v>1</v>
      </c>
      <c r="K19" s="42">
        <v>4.3478260869565215</v>
      </c>
      <c r="L19" s="41">
        <v>3</v>
      </c>
      <c r="M19" s="10">
        <v>13.043478260869565</v>
      </c>
    </row>
    <row r="20" spans="1:13" s="2" customFormat="1" ht="12">
      <c r="A20" s="21">
        <v>15</v>
      </c>
      <c r="B20" s="21" t="s">
        <v>278</v>
      </c>
      <c r="C20" s="41">
        <v>57</v>
      </c>
      <c r="D20" s="41">
        <v>49</v>
      </c>
      <c r="E20" s="115">
        <v>85.96491228070175</v>
      </c>
      <c r="F20" s="41">
        <v>15</v>
      </c>
      <c r="G20" s="10">
        <v>26.31578947368421</v>
      </c>
      <c r="H20" s="41">
        <v>34</v>
      </c>
      <c r="I20" s="42">
        <v>59.64912280701754</v>
      </c>
      <c r="J20" s="41">
        <v>0</v>
      </c>
      <c r="K20" s="42">
        <v>0</v>
      </c>
      <c r="L20" s="41">
        <v>8</v>
      </c>
      <c r="M20" s="10">
        <v>14.035087719298245</v>
      </c>
    </row>
    <row r="21" spans="1:13" s="9" customFormat="1" ht="12">
      <c r="A21" s="21">
        <v>16</v>
      </c>
      <c r="B21" s="21" t="s">
        <v>275</v>
      </c>
      <c r="C21" s="41">
        <v>47</v>
      </c>
      <c r="D21" s="41">
        <v>40</v>
      </c>
      <c r="E21" s="115">
        <v>85.1063829787234</v>
      </c>
      <c r="F21" s="41">
        <v>2</v>
      </c>
      <c r="G21" s="10">
        <v>4.25531914893617</v>
      </c>
      <c r="H21" s="41">
        <v>37</v>
      </c>
      <c r="I21" s="42">
        <v>78.72340425531915</v>
      </c>
      <c r="J21" s="41">
        <v>1</v>
      </c>
      <c r="K21" s="42">
        <v>2.127659574468085</v>
      </c>
      <c r="L21" s="41">
        <v>7</v>
      </c>
      <c r="M21" s="10">
        <v>14.893617021276595</v>
      </c>
    </row>
    <row r="22" spans="1:13" s="2" customFormat="1" ht="12">
      <c r="A22" s="21">
        <v>17</v>
      </c>
      <c r="B22" s="26" t="s">
        <v>255</v>
      </c>
      <c r="C22" s="41">
        <v>20</v>
      </c>
      <c r="D22" s="41">
        <v>17</v>
      </c>
      <c r="E22" s="115">
        <v>85</v>
      </c>
      <c r="F22" s="41">
        <v>1</v>
      </c>
      <c r="G22" s="10">
        <v>5</v>
      </c>
      <c r="H22" s="41">
        <v>15</v>
      </c>
      <c r="I22" s="42">
        <v>75</v>
      </c>
      <c r="J22" s="41">
        <v>1</v>
      </c>
      <c r="K22" s="42">
        <v>5</v>
      </c>
      <c r="L22" s="41">
        <v>3</v>
      </c>
      <c r="M22" s="10">
        <v>15</v>
      </c>
    </row>
    <row r="23" spans="1:13" s="2" customFormat="1" ht="12">
      <c r="A23" s="21">
        <v>18</v>
      </c>
      <c r="B23" s="21" t="s">
        <v>281</v>
      </c>
      <c r="C23" s="41">
        <v>26</v>
      </c>
      <c r="D23" s="41">
        <v>22</v>
      </c>
      <c r="E23" s="115">
        <v>84.61538461538461</v>
      </c>
      <c r="F23" s="41">
        <v>3</v>
      </c>
      <c r="G23" s="10">
        <v>11.538461538461538</v>
      </c>
      <c r="H23" s="41">
        <v>15</v>
      </c>
      <c r="I23" s="42">
        <v>57.692307692307686</v>
      </c>
      <c r="J23" s="41">
        <v>4</v>
      </c>
      <c r="K23" s="42">
        <v>15.384615384615385</v>
      </c>
      <c r="L23" s="41">
        <v>4</v>
      </c>
      <c r="M23" s="10">
        <v>15.384615384615385</v>
      </c>
    </row>
    <row r="24" spans="1:13" s="23" customFormat="1" ht="42" customHeight="1">
      <c r="A24" s="21">
        <v>19</v>
      </c>
      <c r="B24" s="21" t="s">
        <v>282</v>
      </c>
      <c r="C24" s="41">
        <v>26</v>
      </c>
      <c r="D24" s="41">
        <v>22</v>
      </c>
      <c r="E24" s="115">
        <v>84.61538461538461</v>
      </c>
      <c r="F24" s="41">
        <v>14</v>
      </c>
      <c r="G24" s="10">
        <v>53.84615384615385</v>
      </c>
      <c r="H24" s="41">
        <v>8</v>
      </c>
      <c r="I24" s="42">
        <v>30.76923076923077</v>
      </c>
      <c r="J24" s="41">
        <v>0</v>
      </c>
      <c r="K24" s="42">
        <v>0</v>
      </c>
      <c r="L24" s="41">
        <v>4</v>
      </c>
      <c r="M24" s="10">
        <v>15.384615384615385</v>
      </c>
    </row>
    <row r="25" spans="1:13" s="2" customFormat="1" ht="12">
      <c r="A25" s="21">
        <v>20</v>
      </c>
      <c r="B25" s="20" t="s">
        <v>261</v>
      </c>
      <c r="C25" s="41">
        <v>58</v>
      </c>
      <c r="D25" s="41">
        <v>48</v>
      </c>
      <c r="E25" s="115">
        <v>82.75862068965517</v>
      </c>
      <c r="F25" s="41">
        <v>16</v>
      </c>
      <c r="G25" s="10">
        <v>27.586206896551722</v>
      </c>
      <c r="H25" s="41">
        <v>29</v>
      </c>
      <c r="I25" s="42">
        <v>50</v>
      </c>
      <c r="J25" s="41">
        <v>3</v>
      </c>
      <c r="K25" s="42">
        <v>5.172413793103448</v>
      </c>
      <c r="L25" s="41">
        <v>10</v>
      </c>
      <c r="M25" s="10">
        <v>17.24137931034483</v>
      </c>
    </row>
    <row r="26" spans="1:13" s="23" customFormat="1" ht="24">
      <c r="A26" s="21">
        <v>21</v>
      </c>
      <c r="B26" s="20" t="s">
        <v>309</v>
      </c>
      <c r="C26" s="41">
        <v>23</v>
      </c>
      <c r="D26" s="41">
        <v>19</v>
      </c>
      <c r="E26" s="115">
        <v>82.6086956521739</v>
      </c>
      <c r="F26" s="41">
        <v>1</v>
      </c>
      <c r="G26" s="10">
        <v>4.3478260869565215</v>
      </c>
      <c r="H26" s="41">
        <v>17</v>
      </c>
      <c r="I26" s="42">
        <v>73.91304347826086</v>
      </c>
      <c r="J26" s="41">
        <v>1</v>
      </c>
      <c r="K26" s="42">
        <v>4.3478260869565215</v>
      </c>
      <c r="L26" s="41">
        <v>4</v>
      </c>
      <c r="M26" s="10">
        <v>17.391304347826086</v>
      </c>
    </row>
    <row r="27" spans="1:13" s="2" customFormat="1" ht="24">
      <c r="A27" s="21">
        <v>22</v>
      </c>
      <c r="B27" s="21" t="s">
        <v>251</v>
      </c>
      <c r="C27" s="41">
        <v>32</v>
      </c>
      <c r="D27" s="41">
        <v>26</v>
      </c>
      <c r="E27" s="115">
        <v>81.25</v>
      </c>
      <c r="F27" s="41">
        <v>5</v>
      </c>
      <c r="G27" s="10">
        <v>15.625</v>
      </c>
      <c r="H27" s="41">
        <v>21</v>
      </c>
      <c r="I27" s="42">
        <v>65.625</v>
      </c>
      <c r="J27" s="41">
        <v>0</v>
      </c>
      <c r="K27" s="42">
        <v>0</v>
      </c>
      <c r="L27" s="41">
        <v>6</v>
      </c>
      <c r="M27" s="10">
        <v>18.75</v>
      </c>
    </row>
    <row r="28" spans="1:13" s="2" customFormat="1" ht="12">
      <c r="A28" s="21">
        <v>23</v>
      </c>
      <c r="B28" s="27" t="s">
        <v>317</v>
      </c>
      <c r="C28" s="41">
        <v>37</v>
      </c>
      <c r="D28" s="41">
        <v>30</v>
      </c>
      <c r="E28" s="115">
        <v>81.08108108108108</v>
      </c>
      <c r="F28" s="41">
        <v>3</v>
      </c>
      <c r="G28" s="10">
        <v>8.108108108108109</v>
      </c>
      <c r="H28" s="41">
        <v>23</v>
      </c>
      <c r="I28" s="42">
        <v>62.16216216216216</v>
      </c>
      <c r="J28" s="41">
        <v>4</v>
      </c>
      <c r="K28" s="42">
        <v>10.81081081081081</v>
      </c>
      <c r="L28" s="41">
        <v>7</v>
      </c>
      <c r="M28" s="10">
        <v>18.91891891891892</v>
      </c>
    </row>
    <row r="29" spans="1:13" s="2" customFormat="1" ht="12">
      <c r="A29" s="21">
        <v>24</v>
      </c>
      <c r="B29" s="21" t="s">
        <v>270</v>
      </c>
      <c r="C29" s="41">
        <v>26</v>
      </c>
      <c r="D29" s="41">
        <v>21</v>
      </c>
      <c r="E29" s="115">
        <v>80.76923076923077</v>
      </c>
      <c r="F29" s="41">
        <v>9</v>
      </c>
      <c r="G29" s="10">
        <v>34.61538461538461</v>
      </c>
      <c r="H29" s="41">
        <v>12</v>
      </c>
      <c r="I29" s="42">
        <v>46.15384615384615</v>
      </c>
      <c r="J29" s="41">
        <v>0</v>
      </c>
      <c r="K29" s="42">
        <v>0</v>
      </c>
      <c r="L29" s="41">
        <v>5</v>
      </c>
      <c r="M29" s="10">
        <v>19.230769230769234</v>
      </c>
    </row>
    <row r="30" spans="1:13" s="2" customFormat="1" ht="12">
      <c r="A30" s="21">
        <v>25</v>
      </c>
      <c r="B30" s="20" t="s">
        <v>257</v>
      </c>
      <c r="C30" s="41">
        <v>25</v>
      </c>
      <c r="D30" s="41">
        <v>20</v>
      </c>
      <c r="E30" s="115">
        <v>80</v>
      </c>
      <c r="F30" s="41">
        <v>4</v>
      </c>
      <c r="G30" s="10">
        <v>16</v>
      </c>
      <c r="H30" s="41">
        <v>16</v>
      </c>
      <c r="I30" s="42">
        <v>64</v>
      </c>
      <c r="J30" s="41">
        <v>0</v>
      </c>
      <c r="K30" s="42">
        <v>0</v>
      </c>
      <c r="L30" s="41">
        <v>5</v>
      </c>
      <c r="M30" s="10">
        <v>20</v>
      </c>
    </row>
    <row r="31" spans="1:13" s="2" customFormat="1" ht="24">
      <c r="A31" s="21">
        <v>26</v>
      </c>
      <c r="B31" s="21" t="s">
        <v>260</v>
      </c>
      <c r="C31" s="41">
        <v>20</v>
      </c>
      <c r="D31" s="41">
        <v>16</v>
      </c>
      <c r="E31" s="115">
        <v>80</v>
      </c>
      <c r="F31" s="41">
        <v>5</v>
      </c>
      <c r="G31" s="10">
        <v>25</v>
      </c>
      <c r="H31" s="41">
        <v>8</v>
      </c>
      <c r="I31" s="42">
        <v>40</v>
      </c>
      <c r="J31" s="41">
        <v>3</v>
      </c>
      <c r="K31" s="42">
        <v>15</v>
      </c>
      <c r="L31" s="41">
        <v>4</v>
      </c>
      <c r="M31" s="10">
        <v>20</v>
      </c>
    </row>
    <row r="32" spans="1:13" s="2" customFormat="1" ht="48">
      <c r="A32" s="21">
        <v>27</v>
      </c>
      <c r="B32" s="21" t="s">
        <v>323</v>
      </c>
      <c r="C32" s="41">
        <v>121</v>
      </c>
      <c r="D32" s="41">
        <v>96</v>
      </c>
      <c r="E32" s="115">
        <v>79.33884297520662</v>
      </c>
      <c r="F32" s="41">
        <v>47</v>
      </c>
      <c r="G32" s="10">
        <v>38.84297520661157</v>
      </c>
      <c r="H32" s="41">
        <v>33</v>
      </c>
      <c r="I32" s="42">
        <v>27.27272727272727</v>
      </c>
      <c r="J32" s="41">
        <v>16</v>
      </c>
      <c r="K32" s="42">
        <v>13.223140495867769</v>
      </c>
      <c r="L32" s="41">
        <v>25</v>
      </c>
      <c r="M32" s="10">
        <v>20.66115702479339</v>
      </c>
    </row>
    <row r="33" spans="1:13" s="2" customFormat="1" ht="12">
      <c r="A33" s="21">
        <v>28</v>
      </c>
      <c r="B33" s="20" t="s">
        <v>272</v>
      </c>
      <c r="C33" s="41">
        <v>29</v>
      </c>
      <c r="D33" s="41">
        <v>23</v>
      </c>
      <c r="E33" s="115">
        <v>79.3103448275862</v>
      </c>
      <c r="F33" s="41">
        <v>3</v>
      </c>
      <c r="G33" s="10">
        <v>10.344827586206897</v>
      </c>
      <c r="H33" s="41">
        <v>17</v>
      </c>
      <c r="I33" s="42">
        <v>58.620689655172406</v>
      </c>
      <c r="J33" s="41">
        <v>3</v>
      </c>
      <c r="K33" s="42">
        <v>10.344827586206897</v>
      </c>
      <c r="L33" s="41">
        <v>6</v>
      </c>
      <c r="M33" s="10">
        <v>20.689655172413794</v>
      </c>
    </row>
    <row r="34" spans="1:13" s="2" customFormat="1" ht="12">
      <c r="A34" s="21"/>
      <c r="B34" s="51" t="s">
        <v>345</v>
      </c>
      <c r="C34" s="41"/>
      <c r="D34" s="41"/>
      <c r="E34" s="115">
        <v>79.3</v>
      </c>
      <c r="F34" s="41"/>
      <c r="G34" s="10"/>
      <c r="H34" s="41"/>
      <c r="I34" s="42"/>
      <c r="J34" s="41"/>
      <c r="K34" s="42"/>
      <c r="L34" s="41"/>
      <c r="M34" s="10"/>
    </row>
    <row r="35" spans="1:13" s="2" customFormat="1" ht="24">
      <c r="A35" s="21">
        <v>29</v>
      </c>
      <c r="B35" s="21" t="s">
        <v>256</v>
      </c>
      <c r="C35" s="41">
        <v>28</v>
      </c>
      <c r="D35" s="41">
        <v>22</v>
      </c>
      <c r="E35" s="115">
        <v>78.57142857142857</v>
      </c>
      <c r="F35" s="41">
        <v>3</v>
      </c>
      <c r="G35" s="10">
        <v>10.714285714285714</v>
      </c>
      <c r="H35" s="41">
        <v>17</v>
      </c>
      <c r="I35" s="42">
        <v>60.71428571428571</v>
      </c>
      <c r="J35" s="41">
        <v>2</v>
      </c>
      <c r="K35" s="42">
        <v>7.142857142857142</v>
      </c>
      <c r="L35" s="41">
        <v>6</v>
      </c>
      <c r="M35" s="10">
        <v>21.428571428571427</v>
      </c>
    </row>
    <row r="36" spans="1:13" s="2" customFormat="1" ht="48">
      <c r="A36" s="21">
        <v>30</v>
      </c>
      <c r="B36" s="21" t="s">
        <v>284</v>
      </c>
      <c r="C36" s="41">
        <v>30</v>
      </c>
      <c r="D36" s="41">
        <v>23</v>
      </c>
      <c r="E36" s="115">
        <v>76.66666666666667</v>
      </c>
      <c r="F36" s="41">
        <v>3</v>
      </c>
      <c r="G36" s="10">
        <v>10</v>
      </c>
      <c r="H36" s="41">
        <v>19</v>
      </c>
      <c r="I36" s="42">
        <v>63.33333333333333</v>
      </c>
      <c r="J36" s="41">
        <v>1</v>
      </c>
      <c r="K36" s="42">
        <v>3.3333333333333335</v>
      </c>
      <c r="L36" s="41">
        <v>7</v>
      </c>
      <c r="M36" s="10">
        <v>23.333333333333332</v>
      </c>
    </row>
    <row r="37" spans="1:13" s="23" customFormat="1" ht="24">
      <c r="A37" s="21">
        <v>31</v>
      </c>
      <c r="B37" s="21" t="s">
        <v>252</v>
      </c>
      <c r="C37" s="41">
        <v>17</v>
      </c>
      <c r="D37" s="41">
        <v>13</v>
      </c>
      <c r="E37" s="115">
        <v>76.47058823529412</v>
      </c>
      <c r="F37" s="41">
        <v>4</v>
      </c>
      <c r="G37" s="10">
        <v>23.52941176470588</v>
      </c>
      <c r="H37" s="41">
        <v>9</v>
      </c>
      <c r="I37" s="42">
        <v>52.94117647058824</v>
      </c>
      <c r="J37" s="41">
        <v>0</v>
      </c>
      <c r="K37" s="42">
        <v>0</v>
      </c>
      <c r="L37" s="41">
        <v>4</v>
      </c>
      <c r="M37" s="10">
        <v>23.52941176470588</v>
      </c>
    </row>
    <row r="38" spans="1:13" s="2" customFormat="1" ht="12">
      <c r="A38" s="21">
        <v>32</v>
      </c>
      <c r="B38" s="20" t="s">
        <v>273</v>
      </c>
      <c r="C38" s="41">
        <v>68</v>
      </c>
      <c r="D38" s="41">
        <v>51</v>
      </c>
      <c r="E38" s="115">
        <v>75</v>
      </c>
      <c r="F38" s="41">
        <v>9</v>
      </c>
      <c r="G38" s="10">
        <v>13.23529411764706</v>
      </c>
      <c r="H38" s="41">
        <v>41</v>
      </c>
      <c r="I38" s="42">
        <v>60.29411764705882</v>
      </c>
      <c r="J38" s="41">
        <v>1</v>
      </c>
      <c r="K38" s="42">
        <v>1.4705882352941175</v>
      </c>
      <c r="L38" s="41">
        <v>17</v>
      </c>
      <c r="M38" s="10">
        <v>25</v>
      </c>
    </row>
    <row r="39" spans="1:13" s="2" customFormat="1" ht="12">
      <c r="A39" s="21">
        <v>33</v>
      </c>
      <c r="B39" s="20" t="s">
        <v>276</v>
      </c>
      <c r="C39" s="41">
        <v>53</v>
      </c>
      <c r="D39" s="41">
        <v>39</v>
      </c>
      <c r="E39" s="115">
        <v>73.58490566037736</v>
      </c>
      <c r="F39" s="41">
        <v>7</v>
      </c>
      <c r="G39" s="10">
        <v>13.20754716981132</v>
      </c>
      <c r="H39" s="41">
        <v>22</v>
      </c>
      <c r="I39" s="42">
        <v>41.509433962264154</v>
      </c>
      <c r="J39" s="41">
        <v>10</v>
      </c>
      <c r="K39" s="42">
        <v>18.867924528301888</v>
      </c>
      <c r="L39" s="41">
        <v>14</v>
      </c>
      <c r="M39" s="10">
        <v>26.41509433962264</v>
      </c>
    </row>
    <row r="40" spans="1:13" s="2" customFormat="1" ht="12">
      <c r="A40" s="21">
        <v>34</v>
      </c>
      <c r="B40" s="21" t="s">
        <v>280</v>
      </c>
      <c r="C40" s="41">
        <v>53</v>
      </c>
      <c r="D40" s="41">
        <v>39</v>
      </c>
      <c r="E40" s="115">
        <v>73.58490566037736</v>
      </c>
      <c r="F40" s="41">
        <v>5</v>
      </c>
      <c r="G40" s="10">
        <v>9.433962264150944</v>
      </c>
      <c r="H40" s="41">
        <v>34</v>
      </c>
      <c r="I40" s="42">
        <v>64.15094339622641</v>
      </c>
      <c r="J40" s="41">
        <v>0</v>
      </c>
      <c r="K40" s="42">
        <v>0</v>
      </c>
      <c r="L40" s="41">
        <v>14</v>
      </c>
      <c r="M40" s="10">
        <v>26.41509433962264</v>
      </c>
    </row>
    <row r="41" spans="1:13" s="2" customFormat="1" ht="12">
      <c r="A41" s="21">
        <v>35</v>
      </c>
      <c r="B41" s="21" t="s">
        <v>274</v>
      </c>
      <c r="C41" s="41">
        <v>37</v>
      </c>
      <c r="D41" s="41">
        <v>27</v>
      </c>
      <c r="E41" s="115">
        <v>72.97297297297297</v>
      </c>
      <c r="F41" s="41">
        <v>4</v>
      </c>
      <c r="G41" s="10">
        <v>10.81081081081081</v>
      </c>
      <c r="H41" s="41">
        <v>21</v>
      </c>
      <c r="I41" s="42">
        <v>56.75675675675676</v>
      </c>
      <c r="J41" s="41">
        <v>2</v>
      </c>
      <c r="K41" s="42">
        <v>5.405405405405405</v>
      </c>
      <c r="L41" s="41">
        <v>10</v>
      </c>
      <c r="M41" s="10">
        <v>27.027027027027028</v>
      </c>
    </row>
    <row r="42" spans="1:13" s="2" customFormat="1" ht="12">
      <c r="A42" s="21">
        <v>36</v>
      </c>
      <c r="B42" s="21" t="s">
        <v>259</v>
      </c>
      <c r="C42" s="41">
        <v>62</v>
      </c>
      <c r="D42" s="41">
        <v>45</v>
      </c>
      <c r="E42" s="115">
        <v>72.58064516129032</v>
      </c>
      <c r="F42" s="41">
        <v>30</v>
      </c>
      <c r="G42" s="10">
        <v>48.38709677419355</v>
      </c>
      <c r="H42" s="41">
        <v>14</v>
      </c>
      <c r="I42" s="42">
        <v>22.58064516129032</v>
      </c>
      <c r="J42" s="41">
        <v>1</v>
      </c>
      <c r="K42" s="42">
        <v>1.6129032258064515</v>
      </c>
      <c r="L42" s="41">
        <v>17</v>
      </c>
      <c r="M42" s="10">
        <v>27.419354838709676</v>
      </c>
    </row>
    <row r="43" spans="1:13" s="55" customFormat="1" ht="12">
      <c r="A43" s="21">
        <v>37</v>
      </c>
      <c r="B43" s="21" t="s">
        <v>318</v>
      </c>
      <c r="C43" s="41">
        <v>47</v>
      </c>
      <c r="D43" s="41">
        <v>34</v>
      </c>
      <c r="E43" s="115">
        <v>72.3404255319149</v>
      </c>
      <c r="F43" s="41">
        <v>4</v>
      </c>
      <c r="G43" s="10">
        <v>8.51063829787234</v>
      </c>
      <c r="H43" s="41">
        <v>30</v>
      </c>
      <c r="I43" s="42">
        <v>63.829787234042556</v>
      </c>
      <c r="J43" s="41">
        <v>0</v>
      </c>
      <c r="K43" s="42">
        <v>0</v>
      </c>
      <c r="L43" s="41">
        <v>13</v>
      </c>
      <c r="M43" s="10">
        <v>27.659574468085108</v>
      </c>
    </row>
    <row r="44" spans="1:13" s="2" customFormat="1" ht="12">
      <c r="A44" s="21">
        <v>38</v>
      </c>
      <c r="B44" s="20" t="s">
        <v>279</v>
      </c>
      <c r="C44" s="41">
        <v>28</v>
      </c>
      <c r="D44" s="41">
        <v>20</v>
      </c>
      <c r="E44" s="115">
        <v>71.42857142857143</v>
      </c>
      <c r="F44" s="41">
        <v>5</v>
      </c>
      <c r="G44" s="10">
        <v>17.857142857142858</v>
      </c>
      <c r="H44" s="41">
        <v>9</v>
      </c>
      <c r="I44" s="42">
        <v>32.142857142857146</v>
      </c>
      <c r="J44" s="41">
        <v>6</v>
      </c>
      <c r="K44" s="42">
        <v>21.428571428571427</v>
      </c>
      <c r="L44" s="41">
        <v>8</v>
      </c>
      <c r="M44" s="10">
        <v>28.57142857142857</v>
      </c>
    </row>
    <row r="45" spans="1:13" s="2" customFormat="1" ht="24">
      <c r="A45" s="21">
        <v>39</v>
      </c>
      <c r="B45" s="20" t="s">
        <v>262</v>
      </c>
      <c r="C45" s="41">
        <v>37</v>
      </c>
      <c r="D45" s="41">
        <v>26</v>
      </c>
      <c r="E45" s="115">
        <v>70.27027027027027</v>
      </c>
      <c r="F45" s="41">
        <v>17</v>
      </c>
      <c r="G45" s="10">
        <v>45.94594594594595</v>
      </c>
      <c r="H45" s="41">
        <v>6</v>
      </c>
      <c r="I45" s="42">
        <v>16.216216216216218</v>
      </c>
      <c r="J45" s="41">
        <v>3</v>
      </c>
      <c r="K45" s="42">
        <v>8.108108108108109</v>
      </c>
      <c r="L45" s="41">
        <v>11</v>
      </c>
      <c r="M45" s="10">
        <v>29.72972972972973</v>
      </c>
    </row>
    <row r="46" spans="1:13" s="2" customFormat="1" ht="12">
      <c r="A46" s="21">
        <v>40</v>
      </c>
      <c r="B46" s="21" t="s">
        <v>324</v>
      </c>
      <c r="C46" s="41">
        <v>29</v>
      </c>
      <c r="D46" s="41">
        <v>20</v>
      </c>
      <c r="E46" s="115">
        <v>68.96551724137932</v>
      </c>
      <c r="F46" s="41">
        <v>6</v>
      </c>
      <c r="G46" s="10">
        <v>20.689655172413794</v>
      </c>
      <c r="H46" s="41">
        <v>10</v>
      </c>
      <c r="I46" s="42">
        <v>34.48275862068966</v>
      </c>
      <c r="J46" s="41">
        <v>4</v>
      </c>
      <c r="K46" s="42">
        <v>13.793103448275861</v>
      </c>
      <c r="L46" s="41">
        <v>9</v>
      </c>
      <c r="M46" s="10">
        <v>31.03448275862069</v>
      </c>
    </row>
    <row r="47" spans="1:13" s="2" customFormat="1" ht="12">
      <c r="A47" s="21">
        <v>41</v>
      </c>
      <c r="B47" s="21" t="s">
        <v>325</v>
      </c>
      <c r="C47" s="41">
        <v>57</v>
      </c>
      <c r="D47" s="41">
        <v>37</v>
      </c>
      <c r="E47" s="115">
        <v>64.91228070175438</v>
      </c>
      <c r="F47" s="41">
        <v>9</v>
      </c>
      <c r="G47" s="10">
        <v>15.789473684210526</v>
      </c>
      <c r="H47" s="41">
        <v>19</v>
      </c>
      <c r="I47" s="42">
        <v>33.33333333333333</v>
      </c>
      <c r="J47" s="41">
        <v>9</v>
      </c>
      <c r="K47" s="42">
        <v>15.789473684210526</v>
      </c>
      <c r="L47" s="41">
        <v>20</v>
      </c>
      <c r="M47" s="10">
        <v>35.08771929824561</v>
      </c>
    </row>
    <row r="48" spans="1:13" s="2" customFormat="1" ht="12">
      <c r="A48" s="21">
        <v>42</v>
      </c>
      <c r="B48" s="21" t="s">
        <v>277</v>
      </c>
      <c r="C48" s="41">
        <v>44</v>
      </c>
      <c r="D48" s="41">
        <v>27</v>
      </c>
      <c r="E48" s="115">
        <v>61.36363636363637</v>
      </c>
      <c r="F48" s="41">
        <v>8</v>
      </c>
      <c r="G48" s="10">
        <v>18.181818181818183</v>
      </c>
      <c r="H48" s="41">
        <v>18</v>
      </c>
      <c r="I48" s="42">
        <v>40.909090909090914</v>
      </c>
      <c r="J48" s="41">
        <v>1</v>
      </c>
      <c r="K48" s="42">
        <v>2.272727272727273</v>
      </c>
      <c r="L48" s="41">
        <v>17</v>
      </c>
      <c r="M48" s="10">
        <v>38.63636363636363</v>
      </c>
    </row>
    <row r="49" spans="1:13" s="2" customFormat="1" ht="24">
      <c r="A49" s="21">
        <v>43</v>
      </c>
      <c r="B49" s="21" t="s">
        <v>267</v>
      </c>
      <c r="C49" s="41">
        <v>35</v>
      </c>
      <c r="D49" s="41">
        <v>20</v>
      </c>
      <c r="E49" s="115">
        <v>57.14285714285714</v>
      </c>
      <c r="F49" s="41">
        <v>11</v>
      </c>
      <c r="G49" s="10">
        <v>31.428571428571427</v>
      </c>
      <c r="H49" s="41">
        <v>7</v>
      </c>
      <c r="I49" s="42">
        <v>20</v>
      </c>
      <c r="J49" s="41">
        <v>2</v>
      </c>
      <c r="K49" s="42">
        <v>5.714285714285714</v>
      </c>
      <c r="L49" s="41">
        <v>15</v>
      </c>
      <c r="M49" s="10">
        <v>42.857142857142854</v>
      </c>
    </row>
    <row r="50" spans="1:13" s="2" customFormat="1" ht="60">
      <c r="A50" s="21">
        <v>44</v>
      </c>
      <c r="B50" s="21" t="s">
        <v>306</v>
      </c>
      <c r="C50" s="41">
        <v>30</v>
      </c>
      <c r="D50" s="41">
        <v>17</v>
      </c>
      <c r="E50" s="115">
        <v>56.666666666666664</v>
      </c>
      <c r="F50" s="41">
        <v>2</v>
      </c>
      <c r="G50" s="10">
        <v>6.666666666666667</v>
      </c>
      <c r="H50" s="41">
        <v>11</v>
      </c>
      <c r="I50" s="42">
        <v>36.666666666666664</v>
      </c>
      <c r="J50" s="41">
        <v>4</v>
      </c>
      <c r="K50" s="42">
        <v>13.333333333333334</v>
      </c>
      <c r="L50" s="41">
        <v>13</v>
      </c>
      <c r="M50" s="10">
        <v>43.333333333333336</v>
      </c>
    </row>
    <row r="51" spans="1:13" s="23" customFormat="1" ht="12">
      <c r="A51" s="21">
        <v>45</v>
      </c>
      <c r="B51" s="21" t="s">
        <v>265</v>
      </c>
      <c r="C51" s="41">
        <v>47</v>
      </c>
      <c r="D51" s="41">
        <v>25</v>
      </c>
      <c r="E51" s="115">
        <v>53.191489361702125</v>
      </c>
      <c r="F51" s="41">
        <v>3</v>
      </c>
      <c r="G51" s="10">
        <v>6.382978723404255</v>
      </c>
      <c r="H51" s="41">
        <v>18</v>
      </c>
      <c r="I51" s="42">
        <v>38.297872340425535</v>
      </c>
      <c r="J51" s="41">
        <v>4</v>
      </c>
      <c r="K51" s="42">
        <v>8.51063829787234</v>
      </c>
      <c r="L51" s="41">
        <v>22</v>
      </c>
      <c r="M51" s="10">
        <v>46.808510638297875</v>
      </c>
    </row>
    <row r="52" spans="1:13" s="2" customFormat="1" ht="12" customHeight="1">
      <c r="A52" s="163" t="s">
        <v>308</v>
      </c>
      <c r="B52" s="163"/>
      <c r="C52" s="22">
        <f>SUM(C6:C51)</f>
        <v>1674</v>
      </c>
      <c r="D52" s="22">
        <f>SUM(D6:D51)</f>
        <v>1327</v>
      </c>
      <c r="E52" s="12">
        <f>D52/C52*100</f>
        <v>79.27120669056153</v>
      </c>
      <c r="F52" s="22">
        <f>SUM(F6:F51)</f>
        <v>385</v>
      </c>
      <c r="G52" s="12">
        <f>F52/C52*100</f>
        <v>22.998805256869773</v>
      </c>
      <c r="H52" s="22">
        <f>SUM(H6:H51)</f>
        <v>824</v>
      </c>
      <c r="I52" s="18">
        <f>H52/C52*100</f>
        <v>49.22341696535245</v>
      </c>
      <c r="J52" s="22">
        <f>SUM(J6:J51)</f>
        <v>118</v>
      </c>
      <c r="K52" s="18">
        <f>J52/C52*100</f>
        <v>7.048984468339308</v>
      </c>
      <c r="L52" s="22">
        <f>SUM(L6:L51)</f>
        <v>343</v>
      </c>
      <c r="M52" s="12">
        <f>L52/C52*100</f>
        <v>20.48984468339307</v>
      </c>
    </row>
    <row r="53" spans="1:13" s="2" customFormat="1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s="2" customFormat="1" ht="1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s="2" customFormat="1" ht="1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="2" customFormat="1" ht="10.5"/>
    <row r="57" s="2" customFormat="1" ht="10.5"/>
    <row r="58" s="2" customFormat="1" ht="10.5"/>
    <row r="59" s="2" customFormat="1" ht="10.5"/>
    <row r="60" s="2" customFormat="1" ht="10.5"/>
    <row r="61" s="2" customFormat="1" ht="10.5"/>
    <row r="62" s="2" customFormat="1" ht="10.5"/>
    <row r="63" s="2" customFormat="1" ht="10.5"/>
  </sheetData>
  <sheetProtection/>
  <autoFilter ref="A5:M5"/>
  <mergeCells count="11">
    <mergeCell ref="J3:K3"/>
    <mergeCell ref="A52:B52"/>
    <mergeCell ref="A1:M1"/>
    <mergeCell ref="A2:A4"/>
    <mergeCell ref="B2:B4"/>
    <mergeCell ref="C2:C4"/>
    <mergeCell ref="D2:E3"/>
    <mergeCell ref="F2:K2"/>
    <mergeCell ref="L2:M3"/>
    <mergeCell ref="F3:G3"/>
    <mergeCell ref="H3:I3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O139"/>
  <sheetViews>
    <sheetView zoomScalePageLayoutView="0" workbookViewId="0" topLeftCell="A1">
      <selection activeCell="A32" sqref="A32:M32"/>
    </sheetView>
  </sheetViews>
  <sheetFormatPr defaultColWidth="9.140625" defaultRowHeight="12.75"/>
  <cols>
    <col min="1" max="1" width="3.8515625" style="5" customWidth="1"/>
    <col min="2" max="2" width="23.00390625" style="5" customWidth="1"/>
    <col min="3" max="3" width="7.8515625" style="5" customWidth="1"/>
    <col min="4" max="5" width="6.28125" style="5" customWidth="1"/>
    <col min="6" max="7" width="6.421875" style="5" customWidth="1"/>
    <col min="8" max="13" width="5.7109375" style="5" customWidth="1"/>
    <col min="14" max="14" width="8.140625" style="5" customWidth="1"/>
    <col min="15" max="16384" width="9.140625" style="5" customWidth="1"/>
  </cols>
  <sheetData>
    <row r="1" spans="1:15" ht="65.25" customHeight="1">
      <c r="A1" s="167" t="s">
        <v>341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6"/>
      <c r="O1" s="6"/>
    </row>
    <row r="2" spans="1:15" ht="21" customHeight="1">
      <c r="A2" s="157" t="s">
        <v>0</v>
      </c>
      <c r="B2" s="157" t="s">
        <v>54</v>
      </c>
      <c r="C2" s="158" t="s">
        <v>104</v>
      </c>
      <c r="D2" s="152" t="s">
        <v>105</v>
      </c>
      <c r="E2" s="153"/>
      <c r="F2" s="149" t="s">
        <v>1</v>
      </c>
      <c r="G2" s="151"/>
      <c r="H2" s="151"/>
      <c r="I2" s="151"/>
      <c r="J2" s="151"/>
      <c r="K2" s="150"/>
      <c r="L2" s="152" t="s">
        <v>106</v>
      </c>
      <c r="M2" s="153"/>
      <c r="N2" s="30"/>
      <c r="O2" s="30"/>
    </row>
    <row r="3" spans="1:13" ht="60" customHeight="1">
      <c r="A3" s="157"/>
      <c r="B3" s="157"/>
      <c r="C3" s="159"/>
      <c r="D3" s="154"/>
      <c r="E3" s="155"/>
      <c r="F3" s="149" t="s">
        <v>2</v>
      </c>
      <c r="G3" s="150"/>
      <c r="H3" s="149" t="s">
        <v>3</v>
      </c>
      <c r="I3" s="150"/>
      <c r="J3" s="149" t="s">
        <v>4</v>
      </c>
      <c r="K3" s="150"/>
      <c r="L3" s="154"/>
      <c r="M3" s="155"/>
    </row>
    <row r="4" spans="1:13" ht="37.5" customHeight="1">
      <c r="A4" s="157"/>
      <c r="B4" s="157"/>
      <c r="C4" s="160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31" customFormat="1" ht="15" customHeight="1">
      <c r="A5" s="169" t="s">
        <v>138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3" ht="15" customHeight="1">
      <c r="A6" s="56">
        <v>1</v>
      </c>
      <c r="B6" s="47" t="s">
        <v>27</v>
      </c>
      <c r="C6" s="19">
        <v>17</v>
      </c>
      <c r="D6" s="19">
        <v>16</v>
      </c>
      <c r="E6" s="46">
        <v>94.11764705882352</v>
      </c>
      <c r="F6" s="19">
        <v>13</v>
      </c>
      <c r="G6" s="46">
        <v>76.47058823529412</v>
      </c>
      <c r="H6" s="19">
        <v>3</v>
      </c>
      <c r="I6" s="46">
        <v>17.647058823529413</v>
      </c>
      <c r="J6" s="19"/>
      <c r="K6" s="46"/>
      <c r="L6" s="19">
        <v>1</v>
      </c>
      <c r="M6" s="46">
        <v>5.88235294117647</v>
      </c>
    </row>
    <row r="7" spans="1:13" ht="12.75">
      <c r="A7" s="56">
        <v>2</v>
      </c>
      <c r="B7" s="47" t="s">
        <v>28</v>
      </c>
      <c r="C7" s="19">
        <v>18</v>
      </c>
      <c r="D7" s="19">
        <v>13</v>
      </c>
      <c r="E7" s="46">
        <v>72.22222222222221</v>
      </c>
      <c r="F7" s="19">
        <v>4</v>
      </c>
      <c r="G7" s="46">
        <v>22.22222222222222</v>
      </c>
      <c r="H7" s="19">
        <v>6</v>
      </c>
      <c r="I7" s="46">
        <v>33.33333333333333</v>
      </c>
      <c r="J7" s="19">
        <v>3</v>
      </c>
      <c r="K7" s="46">
        <v>16.666666666666664</v>
      </c>
      <c r="L7" s="19">
        <v>3</v>
      </c>
      <c r="M7" s="46">
        <v>16.666666666666664</v>
      </c>
    </row>
    <row r="8" spans="1:13" ht="12.75">
      <c r="A8" s="56">
        <v>3</v>
      </c>
      <c r="B8" s="47" t="s">
        <v>29</v>
      </c>
      <c r="C8" s="19">
        <v>2</v>
      </c>
      <c r="D8" s="19">
        <v>2</v>
      </c>
      <c r="E8" s="46">
        <v>100</v>
      </c>
      <c r="F8" s="19"/>
      <c r="G8" s="46"/>
      <c r="H8" s="19">
        <v>2</v>
      </c>
      <c r="I8" s="46">
        <v>100</v>
      </c>
      <c r="J8" s="19"/>
      <c r="K8" s="46"/>
      <c r="L8" s="19"/>
      <c r="M8" s="46"/>
    </row>
    <row r="9" spans="1:13" ht="12.75">
      <c r="A9" s="56">
        <v>4</v>
      </c>
      <c r="B9" s="47" t="s">
        <v>30</v>
      </c>
      <c r="C9" s="19">
        <v>14</v>
      </c>
      <c r="D9" s="19">
        <v>10</v>
      </c>
      <c r="E9" s="46">
        <v>71.42857142857143</v>
      </c>
      <c r="F9" s="19">
        <v>4</v>
      </c>
      <c r="G9" s="46">
        <v>28.57142857142857</v>
      </c>
      <c r="H9" s="19">
        <v>5</v>
      </c>
      <c r="I9" s="46">
        <v>35.714285714285715</v>
      </c>
      <c r="J9" s="19">
        <v>1</v>
      </c>
      <c r="K9" s="46">
        <v>7.142857142857142</v>
      </c>
      <c r="L9" s="19">
        <v>2</v>
      </c>
      <c r="M9" s="46">
        <v>14.285714285714285</v>
      </c>
    </row>
    <row r="10" spans="1:13" ht="16.5" customHeight="1">
      <c r="A10" s="56">
        <v>5</v>
      </c>
      <c r="B10" s="47" t="s">
        <v>31</v>
      </c>
      <c r="C10" s="19">
        <v>5</v>
      </c>
      <c r="D10" s="19">
        <v>5</v>
      </c>
      <c r="E10" s="46">
        <v>100</v>
      </c>
      <c r="F10" s="19">
        <v>1</v>
      </c>
      <c r="G10" s="46">
        <v>20</v>
      </c>
      <c r="H10" s="19">
        <v>4</v>
      </c>
      <c r="I10" s="46">
        <v>80</v>
      </c>
      <c r="J10" s="19"/>
      <c r="K10" s="46"/>
      <c r="L10" s="19"/>
      <c r="M10" s="46"/>
    </row>
    <row r="11" spans="1:13" ht="27" customHeight="1">
      <c r="A11" s="56">
        <v>6</v>
      </c>
      <c r="B11" s="47" t="s">
        <v>109</v>
      </c>
      <c r="C11" s="19">
        <v>13</v>
      </c>
      <c r="D11" s="19">
        <v>12</v>
      </c>
      <c r="E11" s="46">
        <v>92.3076923076923</v>
      </c>
      <c r="F11" s="19">
        <v>8</v>
      </c>
      <c r="G11" s="46">
        <v>61.53846153846154</v>
      </c>
      <c r="H11" s="19">
        <v>4</v>
      </c>
      <c r="I11" s="46">
        <v>30.76923076923077</v>
      </c>
      <c r="J11" s="19"/>
      <c r="K11" s="46"/>
      <c r="L11" s="19">
        <v>1</v>
      </c>
      <c r="M11" s="46">
        <v>7.6923076923076925</v>
      </c>
    </row>
    <row r="12" spans="1:13" ht="12.75">
      <c r="A12" s="56">
        <v>7</v>
      </c>
      <c r="B12" s="47" t="s">
        <v>32</v>
      </c>
      <c r="C12" s="19">
        <v>4</v>
      </c>
      <c r="D12" s="19">
        <v>4</v>
      </c>
      <c r="E12" s="46">
        <v>100</v>
      </c>
      <c r="F12" s="19">
        <v>2</v>
      </c>
      <c r="G12" s="46">
        <v>50</v>
      </c>
      <c r="H12" s="19">
        <v>2</v>
      </c>
      <c r="I12" s="46">
        <v>50</v>
      </c>
      <c r="J12" s="19"/>
      <c r="K12" s="46"/>
      <c r="L12" s="19"/>
      <c r="M12" s="46"/>
    </row>
    <row r="13" spans="1:13" ht="12.75">
      <c r="A13" s="56">
        <v>8</v>
      </c>
      <c r="B13" s="47" t="s">
        <v>33</v>
      </c>
      <c r="C13" s="19">
        <v>1</v>
      </c>
      <c r="D13" s="19">
        <v>1</v>
      </c>
      <c r="E13" s="46">
        <v>100</v>
      </c>
      <c r="F13" s="19">
        <v>0</v>
      </c>
      <c r="G13" s="46">
        <v>0</v>
      </c>
      <c r="H13" s="19">
        <v>1</v>
      </c>
      <c r="I13" s="46">
        <v>100</v>
      </c>
      <c r="J13" s="19"/>
      <c r="K13" s="46"/>
      <c r="L13" s="19"/>
      <c r="M13" s="46"/>
    </row>
    <row r="14" spans="1:13" ht="12.75">
      <c r="A14" s="56">
        <v>9</v>
      </c>
      <c r="B14" s="47" t="s">
        <v>34</v>
      </c>
      <c r="C14" s="19">
        <v>5</v>
      </c>
      <c r="D14" s="19">
        <v>5</v>
      </c>
      <c r="E14" s="46">
        <v>100</v>
      </c>
      <c r="F14" s="19">
        <v>3</v>
      </c>
      <c r="G14" s="46">
        <v>60</v>
      </c>
      <c r="H14" s="19">
        <v>2</v>
      </c>
      <c r="I14" s="46">
        <v>40</v>
      </c>
      <c r="J14" s="19"/>
      <c r="K14" s="46"/>
      <c r="L14" s="19"/>
      <c r="M14" s="46"/>
    </row>
    <row r="15" spans="1:13" ht="12.75">
      <c r="A15" s="56">
        <v>10</v>
      </c>
      <c r="B15" s="47" t="s">
        <v>35</v>
      </c>
      <c r="C15" s="19">
        <v>8</v>
      </c>
      <c r="D15" s="19">
        <v>7</v>
      </c>
      <c r="E15" s="46">
        <v>87.5</v>
      </c>
      <c r="F15" s="19">
        <v>5</v>
      </c>
      <c r="G15" s="46">
        <v>62.5</v>
      </c>
      <c r="H15" s="19">
        <v>2</v>
      </c>
      <c r="I15" s="46">
        <v>25</v>
      </c>
      <c r="J15" s="19"/>
      <c r="K15" s="46"/>
      <c r="L15" s="19">
        <v>1</v>
      </c>
      <c r="M15" s="46">
        <v>12.5</v>
      </c>
    </row>
    <row r="16" spans="1:13" ht="12.75">
      <c r="A16" s="56">
        <v>11</v>
      </c>
      <c r="B16" s="47" t="s">
        <v>36</v>
      </c>
      <c r="C16" s="19">
        <v>5</v>
      </c>
      <c r="D16" s="19">
        <v>5</v>
      </c>
      <c r="E16" s="46">
        <v>100</v>
      </c>
      <c r="F16" s="19">
        <v>3</v>
      </c>
      <c r="G16" s="46">
        <v>60</v>
      </c>
      <c r="H16" s="19">
        <v>2</v>
      </c>
      <c r="I16" s="46">
        <v>40</v>
      </c>
      <c r="J16" s="19"/>
      <c r="K16" s="46"/>
      <c r="L16" s="19"/>
      <c r="M16" s="46"/>
    </row>
    <row r="17" spans="1:13" ht="12.75">
      <c r="A17" s="56">
        <v>12</v>
      </c>
      <c r="B17" s="47" t="s">
        <v>37</v>
      </c>
      <c r="C17" s="19">
        <v>2</v>
      </c>
      <c r="D17" s="19">
        <v>1</v>
      </c>
      <c r="E17" s="46">
        <v>50</v>
      </c>
      <c r="F17" s="19"/>
      <c r="G17" s="46"/>
      <c r="H17" s="19">
        <v>1</v>
      </c>
      <c r="I17" s="46">
        <v>50</v>
      </c>
      <c r="J17" s="19"/>
      <c r="K17" s="46"/>
      <c r="L17" s="19">
        <v>1</v>
      </c>
      <c r="M17" s="46">
        <v>50</v>
      </c>
    </row>
    <row r="18" spans="1:13" ht="12.75">
      <c r="A18" s="56">
        <v>13</v>
      </c>
      <c r="B18" s="47" t="s">
        <v>38</v>
      </c>
      <c r="C18" s="19">
        <v>3</v>
      </c>
      <c r="D18" s="19">
        <v>1</v>
      </c>
      <c r="E18" s="46">
        <v>33.33333333333333</v>
      </c>
      <c r="F18" s="19"/>
      <c r="G18" s="46"/>
      <c r="H18" s="19">
        <v>1</v>
      </c>
      <c r="I18" s="46">
        <v>33.33333333333333</v>
      </c>
      <c r="J18" s="19"/>
      <c r="K18" s="46"/>
      <c r="L18" s="19"/>
      <c r="M18" s="46"/>
    </row>
    <row r="19" spans="1:13" ht="13.5" customHeight="1">
      <c r="A19" s="56">
        <v>14</v>
      </c>
      <c r="B19" s="47" t="s">
        <v>39</v>
      </c>
      <c r="C19" s="19">
        <v>11</v>
      </c>
      <c r="D19" s="19">
        <v>11</v>
      </c>
      <c r="E19" s="46">
        <v>100</v>
      </c>
      <c r="F19" s="19">
        <v>7</v>
      </c>
      <c r="G19" s="46">
        <v>63.63636363636363</v>
      </c>
      <c r="H19" s="19">
        <v>4</v>
      </c>
      <c r="I19" s="46">
        <v>36.36363636363637</v>
      </c>
      <c r="J19" s="19"/>
      <c r="K19" s="46"/>
      <c r="L19" s="19"/>
      <c r="M19" s="46"/>
    </row>
    <row r="20" spans="1:13" ht="12.75" customHeight="1">
      <c r="A20" s="56">
        <v>15</v>
      </c>
      <c r="B20" s="47" t="s">
        <v>40</v>
      </c>
      <c r="C20" s="19">
        <v>6</v>
      </c>
      <c r="D20" s="19">
        <v>4</v>
      </c>
      <c r="E20" s="46">
        <v>66.66666666666666</v>
      </c>
      <c r="F20" s="19">
        <v>2</v>
      </c>
      <c r="G20" s="46">
        <v>33.33333333333333</v>
      </c>
      <c r="H20" s="19">
        <v>1</v>
      </c>
      <c r="I20" s="46">
        <v>16.666666666666664</v>
      </c>
      <c r="J20" s="19">
        <v>1</v>
      </c>
      <c r="K20" s="46">
        <v>16.666666666666664</v>
      </c>
      <c r="L20" s="19"/>
      <c r="M20" s="46"/>
    </row>
    <row r="21" spans="1:13" ht="14.25" customHeight="1">
      <c r="A21" s="56">
        <v>16</v>
      </c>
      <c r="B21" s="47" t="s">
        <v>41</v>
      </c>
      <c r="C21" s="19">
        <v>5</v>
      </c>
      <c r="D21" s="19">
        <v>5</v>
      </c>
      <c r="E21" s="46">
        <v>100</v>
      </c>
      <c r="F21" s="19"/>
      <c r="G21" s="46"/>
      <c r="H21" s="19">
        <v>2</v>
      </c>
      <c r="I21" s="46">
        <v>40</v>
      </c>
      <c r="J21" s="19">
        <v>3</v>
      </c>
      <c r="K21" s="46">
        <v>60</v>
      </c>
      <c r="L21" s="19"/>
      <c r="M21" s="46"/>
    </row>
    <row r="22" spans="1:13" ht="14.25" customHeight="1">
      <c r="A22" s="56">
        <v>17</v>
      </c>
      <c r="B22" s="47" t="s">
        <v>14</v>
      </c>
      <c r="C22" s="19">
        <v>124</v>
      </c>
      <c r="D22" s="19">
        <v>99</v>
      </c>
      <c r="E22" s="46">
        <v>79.83870967741935</v>
      </c>
      <c r="F22" s="19">
        <v>19</v>
      </c>
      <c r="G22" s="46">
        <v>15.32258064516129</v>
      </c>
      <c r="H22" s="19">
        <v>46</v>
      </c>
      <c r="I22" s="46">
        <v>37.096774193548384</v>
      </c>
      <c r="J22" s="19">
        <v>34</v>
      </c>
      <c r="K22" s="46">
        <v>27.419354838709676</v>
      </c>
      <c r="L22" s="19">
        <v>6</v>
      </c>
      <c r="M22" s="46">
        <v>4.838709677419355</v>
      </c>
    </row>
    <row r="23" spans="1:13" ht="19.5" customHeight="1">
      <c r="A23" s="56">
        <v>18</v>
      </c>
      <c r="B23" s="47" t="s">
        <v>13</v>
      </c>
      <c r="C23" s="19">
        <v>7</v>
      </c>
      <c r="D23" s="19">
        <v>1</v>
      </c>
      <c r="E23" s="46">
        <v>14.285714285714285</v>
      </c>
      <c r="F23" s="19"/>
      <c r="G23" s="46"/>
      <c r="H23" s="19">
        <v>1</v>
      </c>
      <c r="I23" s="46">
        <v>14.285714285714285</v>
      </c>
      <c r="J23" s="19"/>
      <c r="K23" s="46"/>
      <c r="L23" s="19">
        <v>3</v>
      </c>
      <c r="M23" s="46">
        <v>42.857142857142854</v>
      </c>
    </row>
    <row r="24" spans="1:13" ht="39" customHeight="1">
      <c r="A24" s="56">
        <v>19</v>
      </c>
      <c r="B24" s="47" t="s">
        <v>45</v>
      </c>
      <c r="C24" s="19">
        <v>38</v>
      </c>
      <c r="D24" s="19">
        <v>19</v>
      </c>
      <c r="E24" s="46">
        <v>50</v>
      </c>
      <c r="F24" s="19">
        <v>8</v>
      </c>
      <c r="G24" s="46">
        <v>21.052631578947366</v>
      </c>
      <c r="H24" s="19">
        <v>9</v>
      </c>
      <c r="I24" s="46">
        <v>23.684210526315788</v>
      </c>
      <c r="J24" s="19">
        <v>2</v>
      </c>
      <c r="K24" s="46">
        <v>5.263157894736842</v>
      </c>
      <c r="L24" s="19">
        <v>8</v>
      </c>
      <c r="M24" s="46">
        <v>21.052631578947366</v>
      </c>
    </row>
    <row r="25" spans="1:13" ht="14.25" customHeight="1">
      <c r="A25" s="56">
        <v>20</v>
      </c>
      <c r="B25" s="47" t="s">
        <v>110</v>
      </c>
      <c r="C25" s="19">
        <v>2</v>
      </c>
      <c r="D25" s="19">
        <v>1</v>
      </c>
      <c r="E25" s="46">
        <v>50</v>
      </c>
      <c r="F25" s="19"/>
      <c r="G25" s="46"/>
      <c r="H25" s="19">
        <v>1</v>
      </c>
      <c r="I25" s="46">
        <v>50</v>
      </c>
      <c r="J25" s="19"/>
      <c r="K25" s="46"/>
      <c r="L25" s="19">
        <v>1</v>
      </c>
      <c r="M25" s="46">
        <v>50</v>
      </c>
    </row>
    <row r="26" spans="1:13" ht="17.25" customHeight="1">
      <c r="A26" s="56">
        <v>21</v>
      </c>
      <c r="B26" s="47" t="s">
        <v>18</v>
      </c>
      <c r="C26" s="19">
        <v>10</v>
      </c>
      <c r="D26" s="19">
        <v>3</v>
      </c>
      <c r="E26" s="46">
        <v>30</v>
      </c>
      <c r="F26" s="19">
        <v>1</v>
      </c>
      <c r="G26" s="46">
        <v>10</v>
      </c>
      <c r="H26" s="19">
        <v>2</v>
      </c>
      <c r="I26" s="46">
        <v>20</v>
      </c>
      <c r="J26" s="19"/>
      <c r="K26" s="46"/>
      <c r="L26" s="19">
        <v>5</v>
      </c>
      <c r="M26" s="46">
        <v>50</v>
      </c>
    </row>
    <row r="27" spans="1:13" ht="17.25" customHeight="1">
      <c r="A27" s="56">
        <v>22</v>
      </c>
      <c r="B27" s="47" t="s">
        <v>15</v>
      </c>
      <c r="C27" s="19">
        <v>13</v>
      </c>
      <c r="D27" s="19">
        <v>9</v>
      </c>
      <c r="E27" s="46">
        <v>69.23076923076923</v>
      </c>
      <c r="F27" s="19">
        <v>1</v>
      </c>
      <c r="G27" s="46">
        <v>7.6923076923076925</v>
      </c>
      <c r="H27" s="19">
        <v>4</v>
      </c>
      <c r="I27" s="46">
        <v>30.76923076923077</v>
      </c>
      <c r="J27" s="19">
        <v>4</v>
      </c>
      <c r="K27" s="46">
        <v>30.76923076923077</v>
      </c>
      <c r="L27" s="19">
        <v>3</v>
      </c>
      <c r="M27" s="46">
        <v>23.076923076923077</v>
      </c>
    </row>
    <row r="28" spans="1:13" ht="17.25" customHeight="1">
      <c r="A28" s="56">
        <v>23</v>
      </c>
      <c r="B28" s="47" t="s">
        <v>16</v>
      </c>
      <c r="C28" s="19">
        <v>5</v>
      </c>
      <c r="D28" s="19">
        <v>4</v>
      </c>
      <c r="E28" s="46">
        <v>80</v>
      </c>
      <c r="F28" s="19">
        <v>1</v>
      </c>
      <c r="G28" s="46">
        <v>20</v>
      </c>
      <c r="H28" s="19">
        <v>1</v>
      </c>
      <c r="I28" s="46">
        <v>20</v>
      </c>
      <c r="J28" s="19">
        <v>2</v>
      </c>
      <c r="K28" s="46">
        <v>40</v>
      </c>
      <c r="L28" s="19">
        <v>1</v>
      </c>
      <c r="M28" s="46">
        <v>20</v>
      </c>
    </row>
    <row r="29" spans="1:13" ht="26.25" customHeight="1">
      <c r="A29" s="56">
        <v>24</v>
      </c>
      <c r="B29" s="47" t="s">
        <v>48</v>
      </c>
      <c r="C29" s="19">
        <v>1</v>
      </c>
      <c r="D29" s="19">
        <v>1</v>
      </c>
      <c r="E29" s="46">
        <v>100</v>
      </c>
      <c r="F29" s="19">
        <v>1</v>
      </c>
      <c r="G29" s="46">
        <v>100</v>
      </c>
      <c r="H29" s="19"/>
      <c r="I29" s="46"/>
      <c r="J29" s="19"/>
      <c r="K29" s="46"/>
      <c r="L29" s="19"/>
      <c r="M29" s="46"/>
    </row>
    <row r="30" spans="1:13" ht="15" customHeight="1">
      <c r="A30" s="56">
        <v>25</v>
      </c>
      <c r="B30" s="47" t="s">
        <v>47</v>
      </c>
      <c r="C30" s="19">
        <v>5</v>
      </c>
      <c r="D30" s="19">
        <v>5</v>
      </c>
      <c r="E30" s="46">
        <v>100</v>
      </c>
      <c r="F30" s="19"/>
      <c r="G30" s="46"/>
      <c r="H30" s="19"/>
      <c r="I30" s="46"/>
      <c r="J30" s="19">
        <v>5</v>
      </c>
      <c r="K30" s="46">
        <v>100</v>
      </c>
      <c r="L30" s="19"/>
      <c r="M30" s="46"/>
    </row>
    <row r="31" spans="1:13" ht="25.5" customHeight="1">
      <c r="A31" s="56">
        <v>26</v>
      </c>
      <c r="B31" s="47" t="s">
        <v>347</v>
      </c>
      <c r="C31" s="19">
        <v>6</v>
      </c>
      <c r="D31" s="19">
        <v>6</v>
      </c>
      <c r="E31" s="46">
        <v>100</v>
      </c>
      <c r="F31" s="19">
        <v>3</v>
      </c>
      <c r="G31" s="46">
        <v>50</v>
      </c>
      <c r="H31" s="19">
        <v>2</v>
      </c>
      <c r="I31" s="46">
        <v>33.33333333333333</v>
      </c>
      <c r="J31" s="19">
        <v>1</v>
      </c>
      <c r="K31" s="46">
        <v>16.666666666666664</v>
      </c>
      <c r="L31" s="19"/>
      <c r="M31" s="46"/>
    </row>
    <row r="32" spans="1:13" s="33" customFormat="1" ht="29.25" customHeight="1">
      <c r="A32" s="174" t="s">
        <v>296</v>
      </c>
      <c r="B32" s="175"/>
      <c r="C32" s="44">
        <f>SUM(C6:C31)</f>
        <v>330</v>
      </c>
      <c r="D32" s="44">
        <f>SUM(D6:D31)</f>
        <v>250</v>
      </c>
      <c r="E32" s="53">
        <f>D32/C32*100</f>
        <v>75.75757575757575</v>
      </c>
      <c r="F32" s="44">
        <f>SUM(F6:F31)</f>
        <v>86</v>
      </c>
      <c r="G32" s="53">
        <f>F32/C32*100</f>
        <v>26.060606060606062</v>
      </c>
      <c r="H32" s="44">
        <f>SUM(H6:H31)</f>
        <v>108</v>
      </c>
      <c r="I32" s="53">
        <f>H32/C32*100</f>
        <v>32.72727272727273</v>
      </c>
      <c r="J32" s="44">
        <f>SUM(J6:J31)</f>
        <v>56</v>
      </c>
      <c r="K32" s="53">
        <f>J32/C32*100</f>
        <v>16.969696969696972</v>
      </c>
      <c r="L32" s="44">
        <f>SUM(L6:L31)</f>
        <v>36</v>
      </c>
      <c r="M32" s="53">
        <f>L32/C32*100</f>
        <v>10.909090909090908</v>
      </c>
    </row>
    <row r="33" spans="1:13" ht="12.75">
      <c r="A33" s="14"/>
      <c r="B33" s="5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2" ht="12.75">
      <c r="A34" s="14"/>
      <c r="B34" s="118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</sheetData>
  <sheetProtection/>
  <mergeCells count="12">
    <mergeCell ref="H3:I3"/>
    <mergeCell ref="J3:K3"/>
    <mergeCell ref="A5:M5"/>
    <mergeCell ref="F2:K2"/>
    <mergeCell ref="L2:M3"/>
    <mergeCell ref="F3:G3"/>
    <mergeCell ref="A32:B32"/>
    <mergeCell ref="A1:M1"/>
    <mergeCell ref="A2:A4"/>
    <mergeCell ref="B2:B4"/>
    <mergeCell ref="C2:C4"/>
    <mergeCell ref="D2:E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M70"/>
  <sheetViews>
    <sheetView zoomScalePageLayoutView="0" workbookViewId="0" topLeftCell="A1">
      <selection activeCell="S2" sqref="S2"/>
    </sheetView>
  </sheetViews>
  <sheetFormatPr defaultColWidth="9.140625" defaultRowHeight="12.75"/>
  <cols>
    <col min="1" max="1" width="3.8515625" style="5" customWidth="1"/>
    <col min="2" max="2" width="25.57421875" style="5" customWidth="1"/>
    <col min="3" max="3" width="7.8515625" style="5" customWidth="1"/>
    <col min="4" max="4" width="6.57421875" style="5" customWidth="1"/>
    <col min="5" max="5" width="6.7109375" style="5" customWidth="1"/>
    <col min="6" max="8" width="5.7109375" style="5" customWidth="1"/>
    <col min="9" max="9" width="6.57421875" style="5" customWidth="1"/>
    <col min="10" max="13" width="5.7109375" style="5" customWidth="1"/>
    <col min="14" max="16384" width="9.140625" style="5" customWidth="1"/>
  </cols>
  <sheetData>
    <row r="1" spans="1:13" ht="63" customHeight="1">
      <c r="A1" s="167" t="s">
        <v>359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38.25" customHeight="1">
      <c r="A2" s="158" t="s">
        <v>0</v>
      </c>
      <c r="B2" s="158" t="s">
        <v>115</v>
      </c>
      <c r="C2" s="158" t="s">
        <v>104</v>
      </c>
      <c r="D2" s="152" t="s">
        <v>105</v>
      </c>
      <c r="E2" s="153"/>
      <c r="F2" s="149" t="s">
        <v>1</v>
      </c>
      <c r="G2" s="151"/>
      <c r="H2" s="151"/>
      <c r="I2" s="151"/>
      <c r="J2" s="151"/>
      <c r="K2" s="150"/>
      <c r="L2" s="152" t="s">
        <v>106</v>
      </c>
      <c r="M2" s="153"/>
    </row>
    <row r="3" spans="1:13" ht="46.5" customHeight="1">
      <c r="A3" s="159"/>
      <c r="B3" s="159"/>
      <c r="C3" s="159"/>
      <c r="D3" s="154"/>
      <c r="E3" s="155"/>
      <c r="F3" s="149" t="s">
        <v>2</v>
      </c>
      <c r="G3" s="150"/>
      <c r="H3" s="149" t="s">
        <v>3</v>
      </c>
      <c r="I3" s="150"/>
      <c r="J3" s="149" t="s">
        <v>4</v>
      </c>
      <c r="K3" s="150"/>
      <c r="L3" s="154"/>
      <c r="M3" s="155"/>
    </row>
    <row r="4" spans="1:13" ht="45.75" customHeight="1">
      <c r="A4" s="160"/>
      <c r="B4" s="160"/>
      <c r="C4" s="160"/>
      <c r="D4" s="13" t="s">
        <v>5</v>
      </c>
      <c r="E4" s="15" t="s">
        <v>6</v>
      </c>
      <c r="F4" s="13" t="s">
        <v>5</v>
      </c>
      <c r="G4" s="15" t="s">
        <v>6</v>
      </c>
      <c r="H4" s="13" t="s">
        <v>5</v>
      </c>
      <c r="I4" s="15" t="s">
        <v>6</v>
      </c>
      <c r="J4" s="13" t="s">
        <v>5</v>
      </c>
      <c r="K4" s="15" t="s">
        <v>6</v>
      </c>
      <c r="L4" s="13" t="s">
        <v>5</v>
      </c>
      <c r="M4" s="15" t="s">
        <v>6</v>
      </c>
    </row>
    <row r="5" spans="1:13" s="31" customFormat="1" ht="19.5" customHeight="1">
      <c r="A5" s="169" t="s">
        <v>138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3" ht="48">
      <c r="A6" s="56">
        <v>1</v>
      </c>
      <c r="B6" s="26" t="s">
        <v>223</v>
      </c>
      <c r="C6" s="19">
        <v>12</v>
      </c>
      <c r="D6" s="19">
        <v>12</v>
      </c>
      <c r="E6" s="114">
        <v>100</v>
      </c>
      <c r="F6" s="19">
        <v>6</v>
      </c>
      <c r="G6" s="114">
        <v>50</v>
      </c>
      <c r="H6" s="19">
        <v>3</v>
      </c>
      <c r="I6" s="46">
        <v>25</v>
      </c>
      <c r="J6" s="19">
        <v>3</v>
      </c>
      <c r="K6" s="46">
        <v>25</v>
      </c>
      <c r="L6" s="19">
        <v>0</v>
      </c>
      <c r="M6" s="57">
        <v>0</v>
      </c>
    </row>
    <row r="7" spans="1:13" ht="24">
      <c r="A7" s="56">
        <v>2</v>
      </c>
      <c r="B7" s="26" t="s">
        <v>337</v>
      </c>
      <c r="C7" s="19">
        <v>35</v>
      </c>
      <c r="D7" s="19">
        <v>34</v>
      </c>
      <c r="E7" s="114">
        <v>97.14285714285714</v>
      </c>
      <c r="F7" s="19">
        <v>6</v>
      </c>
      <c r="G7" s="114">
        <v>17.142857142857142</v>
      </c>
      <c r="H7" s="19">
        <v>9</v>
      </c>
      <c r="I7" s="46">
        <v>25.71428571428571</v>
      </c>
      <c r="J7" s="19">
        <v>19</v>
      </c>
      <c r="K7" s="46">
        <v>54.285714285714285</v>
      </c>
      <c r="L7" s="19">
        <v>1</v>
      </c>
      <c r="M7" s="57">
        <v>2.857142857142857</v>
      </c>
    </row>
    <row r="8" spans="1:13" ht="24">
      <c r="A8" s="56">
        <v>3</v>
      </c>
      <c r="B8" s="20" t="s">
        <v>8</v>
      </c>
      <c r="C8" s="19">
        <v>60</v>
      </c>
      <c r="D8" s="19">
        <v>51</v>
      </c>
      <c r="E8" s="114">
        <v>85</v>
      </c>
      <c r="F8" s="19">
        <v>25</v>
      </c>
      <c r="G8" s="114">
        <v>41.66666666666667</v>
      </c>
      <c r="H8" s="19">
        <v>16</v>
      </c>
      <c r="I8" s="46">
        <v>26.666666666666668</v>
      </c>
      <c r="J8" s="19">
        <v>10</v>
      </c>
      <c r="K8" s="46">
        <v>16.666666666666664</v>
      </c>
      <c r="L8" s="19">
        <v>9</v>
      </c>
      <c r="M8" s="57">
        <v>15</v>
      </c>
    </row>
    <row r="9" spans="1:13" ht="60">
      <c r="A9" s="56">
        <v>4</v>
      </c>
      <c r="B9" s="26" t="s">
        <v>228</v>
      </c>
      <c r="C9" s="19">
        <v>110</v>
      </c>
      <c r="D9" s="19">
        <v>86</v>
      </c>
      <c r="E9" s="114">
        <v>78.18181818181819</v>
      </c>
      <c r="F9" s="19">
        <v>28</v>
      </c>
      <c r="G9" s="114">
        <v>25.454545454545453</v>
      </c>
      <c r="H9" s="19">
        <v>44</v>
      </c>
      <c r="I9" s="46">
        <v>40</v>
      </c>
      <c r="J9" s="19">
        <v>14</v>
      </c>
      <c r="K9" s="46">
        <v>12.727272727272727</v>
      </c>
      <c r="L9" s="19">
        <v>21</v>
      </c>
      <c r="M9" s="57">
        <v>19.090909090909093</v>
      </c>
    </row>
    <row r="10" spans="1:13" ht="24">
      <c r="A10" s="56">
        <v>5</v>
      </c>
      <c r="B10" s="20" t="s">
        <v>297</v>
      </c>
      <c r="C10" s="19">
        <v>16</v>
      </c>
      <c r="D10" s="19">
        <v>11</v>
      </c>
      <c r="E10" s="114">
        <v>68.75</v>
      </c>
      <c r="F10" s="19">
        <v>3</v>
      </c>
      <c r="G10" s="114">
        <v>18.75</v>
      </c>
      <c r="H10" s="19">
        <v>7</v>
      </c>
      <c r="I10" s="46">
        <v>43.75</v>
      </c>
      <c r="J10" s="19">
        <v>1</v>
      </c>
      <c r="K10" s="46">
        <v>6.25</v>
      </c>
      <c r="L10" s="19">
        <v>5</v>
      </c>
      <c r="M10" s="57">
        <v>31.25</v>
      </c>
    </row>
    <row r="11" spans="1:13" ht="24">
      <c r="A11" s="56">
        <v>6</v>
      </c>
      <c r="B11" s="20" t="s">
        <v>313</v>
      </c>
      <c r="C11" s="19">
        <v>97</v>
      </c>
      <c r="D11" s="19">
        <v>56</v>
      </c>
      <c r="E11" s="114">
        <v>57.73195876288659</v>
      </c>
      <c r="F11" s="19">
        <v>18</v>
      </c>
      <c r="G11" s="114">
        <v>18.556701030927837</v>
      </c>
      <c r="H11" s="19">
        <v>29</v>
      </c>
      <c r="I11" s="46">
        <v>29.896907216494846</v>
      </c>
      <c r="J11" s="19">
        <v>9</v>
      </c>
      <c r="K11" s="46">
        <v>9.278350515463918</v>
      </c>
      <c r="L11" s="19">
        <v>0</v>
      </c>
      <c r="M11" s="57">
        <v>0</v>
      </c>
    </row>
    <row r="12" spans="1:13" s="33" customFormat="1" ht="29.25" customHeight="1">
      <c r="A12" s="176" t="s">
        <v>296</v>
      </c>
      <c r="B12" s="176"/>
      <c r="C12" s="44">
        <f>SUM(C6:C11)</f>
        <v>330</v>
      </c>
      <c r="D12" s="44">
        <f>SUM(D6:D11)</f>
        <v>250</v>
      </c>
      <c r="E12" s="58">
        <f>D12/C12*100</f>
        <v>75.75757575757575</v>
      </c>
      <c r="F12" s="44">
        <f>SUM(F6:F11)</f>
        <v>86</v>
      </c>
      <c r="G12" s="58">
        <f>F12/C12*100</f>
        <v>26.060606060606062</v>
      </c>
      <c r="H12" s="44">
        <f>SUM(H6:H11)</f>
        <v>108</v>
      </c>
      <c r="I12" s="58">
        <f>H12/C12*100</f>
        <v>32.72727272727273</v>
      </c>
      <c r="J12" s="44">
        <f>SUM(J6:J11)</f>
        <v>56</v>
      </c>
      <c r="K12" s="58">
        <f>J12/C12*100</f>
        <v>16.969696969696972</v>
      </c>
      <c r="L12" s="44">
        <f>SUM(L6:L11)</f>
        <v>36</v>
      </c>
      <c r="M12" s="58">
        <f>L12/C12*100</f>
        <v>10.909090909090908</v>
      </c>
    </row>
    <row r="13" ht="12.75">
      <c r="B13" s="7"/>
    </row>
    <row r="14" ht="12.75">
      <c r="B14" s="7"/>
    </row>
    <row r="15" ht="12.75">
      <c r="B15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</sheetData>
  <sheetProtection/>
  <mergeCells count="12">
    <mergeCell ref="J3:K3"/>
    <mergeCell ref="A5:M5"/>
    <mergeCell ref="A12:B12"/>
    <mergeCell ref="A1:M1"/>
    <mergeCell ref="A2:A4"/>
    <mergeCell ref="B2:B4"/>
    <mergeCell ref="C2:C4"/>
    <mergeCell ref="D2:E3"/>
    <mergeCell ref="F2:K2"/>
    <mergeCell ref="L2:M3"/>
    <mergeCell ref="F3:G3"/>
    <mergeCell ref="H3:I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goryunova</cp:lastModifiedBy>
  <cp:lastPrinted>2023-01-27T11:28:45Z</cp:lastPrinted>
  <dcterms:created xsi:type="dcterms:W3CDTF">1996-10-08T23:32:33Z</dcterms:created>
  <dcterms:modified xsi:type="dcterms:W3CDTF">2023-01-30T07:22:27Z</dcterms:modified>
  <cp:category/>
  <cp:version/>
  <cp:contentType/>
  <cp:contentStatus/>
</cp:coreProperties>
</file>