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11550" tabRatio="873" activeTab="0"/>
  </bookViews>
  <sheets>
    <sheet name="ГОО" sheetId="1" r:id="rId1"/>
    <sheet name="ГБПОУ должн" sheetId="2" r:id="rId2"/>
    <sheet name="рейтинг ГБПОУ по аттестов" sheetId="3" r:id="rId3"/>
    <sheet name="рейтинг ГБПОУ по ВК" sheetId="4" r:id="rId4"/>
    <sheet name="ДД должн" sheetId="5" r:id="rId5"/>
    <sheet name="рейтинг ДД по аттестов" sheetId="6" r:id="rId6"/>
    <sheet name="рейтинг ДД по ВК" sheetId="7" r:id="rId7"/>
    <sheet name="С(К)ОШ должн" sheetId="8" r:id="rId8"/>
    <sheet name="Рейтинг С(К)ОШ по ВК" sheetId="9" r:id="rId9"/>
    <sheet name="Рейтинг С(К)ОШ по аттест" sheetId="10" r:id="rId10"/>
    <sheet name="Рейтинг ООО по аттест" sheetId="11" r:id="rId11"/>
    <sheet name="ОО должн" sheetId="12" r:id="rId12"/>
    <sheet name="Рейтинг ДОО по аттест" sheetId="13" r:id="rId13"/>
    <sheet name="ДОО должн" sheetId="14" r:id="rId14"/>
    <sheet name="Рейтинг ДОД по аттест" sheetId="15" r:id="rId15"/>
    <sheet name="ДОД должн" sheetId="16" r:id="rId16"/>
    <sheet name="Сводная МОУ и ГОУ" sheetId="17" r:id="rId17"/>
    <sheet name="Сводная МОУ и ГОУ без СЗД" sheetId="18" r:id="rId18"/>
    <sheet name="МОО" sheetId="19" r:id="rId19"/>
    <sheet name="МОО должн" sheetId="20" r:id="rId20"/>
    <sheet name="Рейтинг МОО по ВК" sheetId="21" r:id="rId21"/>
    <sheet name="Рейтинг МОО по аттест" sheetId="22" r:id="rId22"/>
    <sheet name="Рейтинг В+П от общ кол" sheetId="23" r:id="rId23"/>
  </sheets>
  <definedNames>
    <definedName name="_xlnm._FilterDatabase" localSheetId="0" hidden="1">'ГОО'!$A$5:$M$5</definedName>
    <definedName name="_xlnm._FilterDatabase" localSheetId="18" hidden="1">'МОО'!$A$5:$M$5</definedName>
    <definedName name="_xlnm._FilterDatabase" localSheetId="2" hidden="1">'рейтинг ГБПОУ по аттестов'!$A$5:$M$63</definedName>
    <definedName name="_xlnm._FilterDatabase" localSheetId="3" hidden="1">'рейтинг ГБПОУ по ВК'!$A$5:$M$5</definedName>
    <definedName name="_xlnm._FilterDatabase" localSheetId="9" hidden="1">'Рейтинг С(К)ОШ по аттест'!$A$5:$M$5</definedName>
    <definedName name="_xlnm.Print_Titles" localSheetId="0">'ГОО'!$2:$4</definedName>
    <definedName name="_xlnm.Print_Titles" localSheetId="19">'МОО должн'!$3:$5</definedName>
    <definedName name="_xlnm.Print_Titles" localSheetId="9">'Рейтинг С(К)ОШ по аттест'!$2:$4</definedName>
    <definedName name="_xlnm.Print_Titles" localSheetId="8">'Рейтинг С(К)ОШ по ВК'!$2:$4</definedName>
  </definedNames>
  <calcPr fullCalcOnLoad="1"/>
</workbook>
</file>

<file path=xl/sharedStrings.xml><?xml version="1.0" encoding="utf-8"?>
<sst xmlns="http://schemas.openxmlformats.org/spreadsheetml/2006/main" count="1355" uniqueCount="372">
  <si>
    <t>№ п/п</t>
  </si>
  <si>
    <t xml:space="preserve">В том числе </t>
  </si>
  <si>
    <t>В</t>
  </si>
  <si>
    <t>П</t>
  </si>
  <si>
    <t>СЗД</t>
  </si>
  <si>
    <t>кол-во</t>
  </si>
  <si>
    <t>%</t>
  </si>
  <si>
    <t>ИТОГО по Спец (корр):</t>
  </si>
  <si>
    <t>ГБОУ лицей-интернат "Центр одаренных детей"</t>
  </si>
  <si>
    <t>Преподаватель специальных дисциплин</t>
  </si>
  <si>
    <t>Преподаватель ООД</t>
  </si>
  <si>
    <t>Преподаватель -организатор ОБЖ</t>
  </si>
  <si>
    <t>Мастер производственного обучения</t>
  </si>
  <si>
    <t>Методист</t>
  </si>
  <si>
    <t>Воспитатель</t>
  </si>
  <si>
    <t>Педагог-психолог</t>
  </si>
  <si>
    <t>Социальный педагог</t>
  </si>
  <si>
    <t>Педагог дополнительного образования</t>
  </si>
  <si>
    <t>Педагог-организатор</t>
  </si>
  <si>
    <t>Педагог -психолог</t>
  </si>
  <si>
    <t>Учитель начальных классов</t>
  </si>
  <si>
    <t>Старший вожатый</t>
  </si>
  <si>
    <t>Специалист (инструктор по труду, физкультуре)</t>
  </si>
  <si>
    <t>Музыкальный руководитель</t>
  </si>
  <si>
    <t>Учитель -предметник</t>
  </si>
  <si>
    <t>Учитель -дефектолог</t>
  </si>
  <si>
    <t>Учитель -логопед</t>
  </si>
  <si>
    <t>Русский язык, литература</t>
  </si>
  <si>
    <t>Английский язык</t>
  </si>
  <si>
    <t>Немецкий язык</t>
  </si>
  <si>
    <t>Математика</t>
  </si>
  <si>
    <t>Информатика и ИКТ</t>
  </si>
  <si>
    <t>География</t>
  </si>
  <si>
    <t>Экономика</t>
  </si>
  <si>
    <t>Биология</t>
  </si>
  <si>
    <t>Физика, астрономия</t>
  </si>
  <si>
    <t>Химия</t>
  </si>
  <si>
    <t>Музыка, ИЗО,МХК</t>
  </si>
  <si>
    <t>Технология, черчение</t>
  </si>
  <si>
    <t>Физическая культура</t>
  </si>
  <si>
    <t>ОБЖ</t>
  </si>
  <si>
    <t>Начальные классы</t>
  </si>
  <si>
    <t>Концертмейстер</t>
  </si>
  <si>
    <t>Педагог- психолог</t>
  </si>
  <si>
    <t>Тренер-преподаватель</t>
  </si>
  <si>
    <t>Педагог дополнительного образования (включая старшего)</t>
  </si>
  <si>
    <t>Преподаватель-организатор ОБЖ</t>
  </si>
  <si>
    <t>Тьютор</t>
  </si>
  <si>
    <t>Тренер-преподаватель (включая старшего)</t>
  </si>
  <si>
    <t>Старший воспитатель</t>
  </si>
  <si>
    <t xml:space="preserve">ГБПОУ "Нижегородский техникум отраслевых технологий" </t>
  </si>
  <si>
    <t xml:space="preserve">ГБПОУ "Областной многопрофильный техникум" </t>
  </si>
  <si>
    <t>ГБПОУ "Сормовский механический техникум им.Героя Советского Союза П.А.Семенова"</t>
  </si>
  <si>
    <t>ГБПОУ "Уренский индустриально-энергетический техникум"</t>
  </si>
  <si>
    <t>Должность</t>
  </si>
  <si>
    <t>%*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</si>
  <si>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</si>
  <si>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</si>
  <si>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</si>
  <si>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</si>
  <si>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</si>
  <si>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</si>
  <si>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</si>
  <si>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"Бутурлинский сельскохозяйственный техникум"</t>
  </si>
  <si>
    <t>ГБПОУ "Варнавинский технолого-экономический техникум"</t>
  </si>
  <si>
    <t>ГБПОУ "Ветлужский лесоагротехнический техникум"</t>
  </si>
  <si>
    <t>ГБПОУ "Дзержинский индустриально-коммерческий техникум"</t>
  </si>
  <si>
    <t>ГБПОУ "Дзержинский педагогический колледж"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</si>
  <si>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</si>
  <si>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</si>
  <si>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</si>
  <si>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</si>
  <si>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"Кулебакский металлургический колледж"</t>
  </si>
  <si>
    <t>ГБПОУ "Лукояновский педагогический колледж им. А.М. Горького"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</si>
  <si>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</si>
  <si>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</si>
  <si>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</si>
  <si>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</si>
  <si>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Губернский колледж"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</si>
  <si>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</si>
  <si>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</si>
  <si>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промышленно-технологический техникум"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</si>
  <si>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</si>
  <si>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</si>
  <si>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</si>
  <si>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транспортного обслуживания и сервиса"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</si>
  <si>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</si>
  <si>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</si>
  <si>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"Пильнинский агропромышленный техникум"</t>
  </si>
  <si>
    <t>ГБПОУ "Починковский сельскохозяйственный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</si>
  <si>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</si>
  <si>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</si>
  <si>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</si>
  <si>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</si>
  <si>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"Сосновский агропромышленный техникум"</t>
  </si>
  <si>
    <t>ГБПОУ "Спасский агропромышленный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</si>
  <si>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</si>
  <si>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</si>
  <si>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ИТОГО по ГБПОУ</t>
  </si>
  <si>
    <t>Руководитель физического воспитания</t>
  </si>
  <si>
    <t>1.</t>
  </si>
  <si>
    <r>
      <t xml:space="preserve">Профессиональные 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</si>
  <si>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ГОО для детей-сирот и детей, оставшихся без попечения родителей :</t>
  </si>
  <si>
    <t>ИТОГО по ГБПОУ:</t>
  </si>
  <si>
    <t>ВСЕГО ПО ГБПОУ</t>
  </si>
  <si>
    <t>ВСЕГО ПО ГОО ДО:</t>
  </si>
  <si>
    <t>Общее        кол-во педагоги ческих работни ков</t>
  </si>
  <si>
    <t>Всего аттестовано</t>
  </si>
  <si>
    <t>Пед. работники,  не подлежащие аттестации на СЗД</t>
  </si>
  <si>
    <t>Воспитатель (включая старшего)</t>
  </si>
  <si>
    <t>Другие специалисты *</t>
  </si>
  <si>
    <t>История, обществознание, религии России</t>
  </si>
  <si>
    <t>Педагог-библиотекарь</t>
  </si>
  <si>
    <t>Преподаватель</t>
  </si>
  <si>
    <t>ГБПОУ "Нижегородский политехнический колледж имени Героя Советского Союза Руднева А.П."</t>
  </si>
  <si>
    <t>ГБПОУ "Саровский политехнический техникум им. Б.Г.Музрукова"</t>
  </si>
  <si>
    <t>ГКОУ "Горбатовская областная специальная (коррекционная) школа-интернат для глухих и позднооглохших детей"</t>
  </si>
  <si>
    <t>ГКОУ "Нижегородская областная специальная (коррекционная) школа-интернат для слепых и слабовидящих детей"</t>
  </si>
  <si>
    <t>Наименование организации</t>
  </si>
  <si>
    <t>ГБУ ДО "Детско-юношеский центр Нижегородской области "Олимпиец"</t>
  </si>
  <si>
    <r>
      <t xml:space="preserve">Организации дополнительного образования, </t>
    </r>
    <r>
      <rPr>
        <sz val="9"/>
        <color indexed="8"/>
        <rFont val="Arial Cyr"/>
        <family val="0"/>
      </rPr>
      <t>из них:</t>
    </r>
  </si>
  <si>
    <r>
      <t xml:space="preserve">Государственные организации для детей-сирот и детей, оставшихся без попечения родителей, </t>
    </r>
    <r>
      <rPr>
        <sz val="9"/>
        <color indexed="8"/>
        <rFont val="Arial Cyr"/>
        <family val="0"/>
      </rPr>
      <t>из них</t>
    </r>
  </si>
  <si>
    <t>ГОО</t>
  </si>
  <si>
    <t>2.</t>
  </si>
  <si>
    <t>Пед. работники, не подлежащие аттестации на СЗД</t>
  </si>
  <si>
    <t>Государственные организации , осуществляющие образовательную деятельность</t>
  </si>
  <si>
    <t>Муниципальные организации, осуществляющие образовательную деятельность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</si>
  <si>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</si>
  <si>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</si>
  <si>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</si>
  <si>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</si>
  <si>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</si>
  <si>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</si>
  <si>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</si>
  <si>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</si>
  <si>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</si>
  <si>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ИТОГО по МОО</t>
  </si>
  <si>
    <t>ИТОГО по ГОО</t>
  </si>
  <si>
    <t>ИТОГО по МОО и ГОО</t>
  </si>
  <si>
    <t>Аттестовано всего</t>
  </si>
  <si>
    <t>ГБПОУ "Лукояновский Губернский колледж"</t>
  </si>
  <si>
    <t>ГКОУ "Большемурашкинская специальная (коррекционная) школа-интернат для слабослышащих детей"</t>
  </si>
  <si>
    <t>Учитель-логопед</t>
  </si>
  <si>
    <r>
      <t xml:space="preserve">Государственные общеобразовательные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</si>
  <si>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ГБУ ДО:</t>
  </si>
  <si>
    <t>Общее кол-во педагогичес ких работников</t>
  </si>
  <si>
    <t>Район, городской округ</t>
  </si>
  <si>
    <t>Общее кол-во педагоги ческих работни ков</t>
  </si>
  <si>
    <t>Из них аттестовано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</si>
  <si>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</si>
  <si>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</si>
  <si>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</si>
  <si>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</si>
  <si>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</si>
  <si>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</si>
  <si>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</si>
  <si>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</si>
  <si>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</si>
  <si>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</si>
  <si>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</si>
  <si>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</si>
  <si>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</si>
  <si>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</si>
  <si>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</si>
  <si>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</si>
  <si>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</si>
  <si>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</si>
  <si>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</si>
  <si>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</si>
  <si>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</si>
  <si>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</si>
  <si>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</si>
  <si>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</si>
  <si>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</si>
  <si>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</si>
  <si>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</si>
  <si>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</si>
  <si>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</si>
  <si>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</si>
  <si>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</si>
  <si>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</si>
  <si>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</si>
  <si>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</si>
  <si>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</si>
  <si>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</si>
  <si>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</si>
  <si>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</si>
  <si>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г.Бор</t>
  </si>
  <si>
    <t>г.Выкса</t>
  </si>
  <si>
    <t xml:space="preserve">г.Дзержинск </t>
  </si>
  <si>
    <t>г.Кулебаки</t>
  </si>
  <si>
    <t>г.о.Навашинский</t>
  </si>
  <si>
    <t>г.Первомайск</t>
  </si>
  <si>
    <t>г.Саров</t>
  </si>
  <si>
    <t>г.о. Семеновский</t>
  </si>
  <si>
    <t>г.о.Сокольский</t>
  </si>
  <si>
    <t>г.Чкаловск</t>
  </si>
  <si>
    <t>г.Шахунья</t>
  </si>
  <si>
    <t>г.Н.Новгород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</si>
  <si>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</si>
  <si>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</si>
  <si>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</si>
  <si>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</si>
  <si>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</si>
  <si>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</si>
  <si>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</si>
  <si>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</t>
  </si>
  <si>
    <t>Не подлежат аттестации на СЗД</t>
  </si>
  <si>
    <t>Общеобразовательные организации</t>
  </si>
  <si>
    <t>Французский язык</t>
  </si>
  <si>
    <t>Татарский язык</t>
  </si>
  <si>
    <t>Учитель индивидуального обучения</t>
  </si>
  <si>
    <t>Учитель специальных (коррекционных) классов</t>
  </si>
  <si>
    <t>Дошкольные образовательные организации</t>
  </si>
  <si>
    <t>Специалист (инструктор по труду, ИЗО, физкультуре)</t>
  </si>
  <si>
    <t>Учитель-дефектолог</t>
  </si>
  <si>
    <t>3.</t>
  </si>
  <si>
    <t>Организации дополнительного образования</t>
  </si>
  <si>
    <t>Инструктор по физической культуре</t>
  </si>
  <si>
    <t>Специальные (коррекционные ) образовательные учреждения</t>
  </si>
  <si>
    <t>Учитель-предметник</t>
  </si>
  <si>
    <t>Воспитатель ГПД, общежития</t>
  </si>
  <si>
    <t>Аттестованы на квалификационную категорию</t>
  </si>
  <si>
    <t>Аттестованы на СЗД</t>
  </si>
  <si>
    <t>*процент рассчитан от "Аттестованы на квалификационную категорию"</t>
  </si>
  <si>
    <t>Среднее по МОО</t>
  </si>
  <si>
    <t>Общее кол-во педагоги ческих работников</t>
  </si>
  <si>
    <t>Тип учреждения</t>
  </si>
  <si>
    <t>Учитель-дефектолог, учитель-логопед</t>
  </si>
  <si>
    <t>ГБОУ "Кадетская школа-интернат имени Героя Российской Федерации А.Н.Рожкова"</t>
  </si>
  <si>
    <t>ИТОГО по общеобразовательным организациям:</t>
  </si>
  <si>
    <t>Общее        кол-во пед. работни ков</t>
  </si>
  <si>
    <t>ВСЕГО по МОО</t>
  </si>
  <si>
    <t>4.</t>
  </si>
  <si>
    <t xml:space="preserve">ГБОУ "Нижегородский кадетский корпус 
Приволжского федерального округа имени генерала армии Маргелова В.Ф." </t>
  </si>
  <si>
    <t>* процент рассчитан от общего количества педагогических работников</t>
  </si>
  <si>
    <t>Другие специалисты:</t>
  </si>
  <si>
    <t>Инструктор-методист (включая старшего)</t>
  </si>
  <si>
    <t>ГБУ ДО "Центр эстетического воспитания детей Нижегородской области"</t>
  </si>
  <si>
    <t>ГБУ ДО "Центр развития творчества детей и юношества Нижегородской области"</t>
  </si>
  <si>
    <t>*процент рассчитан от "Общее кол-во педагогических работников"</t>
  </si>
  <si>
    <t>г.о.Перевозский</t>
  </si>
  <si>
    <t xml:space="preserve">История, обществознание </t>
  </si>
  <si>
    <t>ОРКСЭ, религии России</t>
  </si>
  <si>
    <t>Биология, экология</t>
  </si>
  <si>
    <t>Воспитатель дошк.(включая старшего)</t>
  </si>
  <si>
    <t>Имеют категории</t>
  </si>
  <si>
    <t>ГБПОУ "Шахунский колледж аграрной индустрии"</t>
  </si>
  <si>
    <t>ГБПОУ "Нижегородский технологический техникум"</t>
  </si>
  <si>
    <t>ГБПОУ "Выксунский металлургический колледж"</t>
  </si>
  <si>
    <t>Методист (включая старшего)</t>
  </si>
  <si>
    <t>Среднее по ГБПОУ</t>
  </si>
  <si>
    <t>1.6.</t>
  </si>
  <si>
    <t>г.Воротынский</t>
  </si>
  <si>
    <t>Автозаводский ОУ</t>
  </si>
  <si>
    <t>Автозаводский ДОУ</t>
  </si>
  <si>
    <t>ИТОГО по Детским Домам:</t>
  </si>
  <si>
    <t>ГБОУ "Санаторно-лесная школа"</t>
  </si>
  <si>
    <t>ГБУ ДО "Региональный центр выявления, поддержки и развития способностей и талантов у детей и молодежи "Вега"</t>
  </si>
  <si>
    <t xml:space="preserve">Учитель-логопед  </t>
  </si>
  <si>
    <t>ГБУ ДО Нижегородской области "Центр психолого-педагогической, медицинской и социальной помощи"</t>
  </si>
  <si>
    <t>тренер-преподаватель</t>
  </si>
  <si>
    <t xml:space="preserve">инструктор по физической культуре </t>
  </si>
  <si>
    <t xml:space="preserve">Концертмейстер, сурдопедагог, тифлопедагог </t>
  </si>
  <si>
    <t>ГАПОУ "Городецкий Губернский колледж"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</si>
  <si>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</si>
  <si>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</si>
  <si>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</si>
  <si>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</si>
  <si>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</si>
  <si>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</si>
  <si>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</si>
  <si>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</si>
  <si>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</si>
  <si>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</si>
  <si>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</si>
  <si>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</si>
  <si>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</si>
  <si>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</si>
  <si>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</si>
  <si>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"Специальная (коррекционная) общеобразовательная школа"</t>
  </si>
  <si>
    <t>ГКОУ "Специальная (коррекционная) общеобразовательная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</si>
  <si>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</si>
  <si>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</si>
  <si>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</si>
  <si>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- интернат № 95"</t>
  </si>
  <si>
    <t>ГКОУ "Школа № 107"</t>
  </si>
  <si>
    <t>ГКОУ "Школа № 142"</t>
  </si>
  <si>
    <t>ГКОУ "Школа №2 г. Павлово"</t>
  </si>
  <si>
    <t>ГКОУ "Школа №56"</t>
  </si>
  <si>
    <t>ГКОУ "Школа-интернат № 10"</t>
  </si>
  <si>
    <t>ГКОУ "Школа-интернат № 162"</t>
  </si>
  <si>
    <t>ГКОУ "Школа-интернат № 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</si>
  <si>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</si>
  <si>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</si>
  <si>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</si>
  <si>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</si>
  <si>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</si>
  <si>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№65"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</si>
  <si>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</si>
  <si>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</si>
  <si>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</si>
  <si>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ГКОУ для обучающихся, воспитанников с ограниченными возможностями здоровья "Специальная (коррекционная) школа"</t>
  </si>
  <si>
    <t>ГОО специальные (коррекционные) школы</t>
  </si>
  <si>
    <t>Детские дома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</si>
  <si>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</si>
  <si>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</si>
  <si>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</si>
  <si>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465"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</si>
  <si>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</si>
  <si>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</si>
  <si>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</si>
  <si>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</si>
  <si>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r>
      <t xml:space="preserve">Дошкольные 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</si>
  <si>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ДОО:</t>
  </si>
  <si>
    <t>ВСЕГО ПО ООО:</t>
  </si>
  <si>
    <t>ГКОУВУ "Специальная школа № 27 открытого типа"</t>
  </si>
  <si>
    <t>ИТОГО по дошкольным образовательным организациям</t>
  </si>
  <si>
    <t>Спец (коррекц) ОО</t>
  </si>
  <si>
    <t>Профессиональные ОО</t>
  </si>
  <si>
    <t>Общеобразовательные ОО</t>
  </si>
  <si>
    <t>Дошкольные ОО</t>
  </si>
  <si>
    <t>ОО Дополн. образования</t>
  </si>
  <si>
    <t>Тип образовательной организации</t>
  </si>
  <si>
    <t>ИТОГО по организациям дополнительного образования:</t>
  </si>
  <si>
    <t>ГКОУ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</si>
  <si>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ВСЕГО ПО ГОО:</t>
  </si>
  <si>
    <t>ВСЕГО ПО ГОО С(К)Ш:</t>
  </si>
  <si>
    <t>ГКОУ "Перевозская коррекционная школа-интернат"</t>
  </si>
  <si>
    <t>ГБПОУ "Кстовский нефтяной техникум им. Б.И. Корнилова"</t>
  </si>
  <si>
    <t xml:space="preserve">ГБПОУ "Павловский автомеханический техникум им. И.И. Лепсе" </t>
  </si>
  <si>
    <t>ГКОУ Богоявленский детский дом</t>
  </si>
  <si>
    <t>ГКОУ Городецкий детский дом</t>
  </si>
  <si>
    <t>ГКОУ Краснобаковский детский дом</t>
  </si>
  <si>
    <t>ГКОУ Либежевский детский дом "Кораблик"</t>
  </si>
  <si>
    <t>ГКОУ Детский дом НиГРЭС</t>
  </si>
  <si>
    <t xml:space="preserve">ГКОУ Дальнеконстантиновский специальный (коррекционный) детский дом </t>
  </si>
  <si>
    <t xml:space="preserve">ГКОУ Дзержинский санаторный детский дом </t>
  </si>
  <si>
    <t xml:space="preserve">ГКОУ Павловский санаторный детский дом </t>
  </si>
  <si>
    <t xml:space="preserve">ГКОУ Таремский  детский дом </t>
  </si>
  <si>
    <t>ГКОУ Первый санаторный детский дом</t>
  </si>
  <si>
    <t xml:space="preserve">ГКОУ Детский дом №3 </t>
  </si>
  <si>
    <t>ГКОУ "Специальная (коррекционная) школа-интернат   № 1 для детей сирот и детей, оставшихся без попечения родителей, с ограниченными возможностями здоровья"</t>
  </si>
  <si>
    <t>ГКОУ "Богородская школа №8"</t>
  </si>
  <si>
    <t>ГАПОУ "Перевозский строительный колледж"</t>
  </si>
  <si>
    <t>ГБОУ "Нижегородская кадетская школа"</t>
  </si>
  <si>
    <t>ГКОУ "Санаторная школа-интернат №5"</t>
  </si>
  <si>
    <t>ГБУ ДО "Детский санаторно-оздоровительный образовательный центр "Лазурный"</t>
  </si>
  <si>
    <t>ГБУ ДО "Центр молодежных инженерных и научных компетенций "Кванториум"</t>
  </si>
  <si>
    <t xml:space="preserve">Автозаводский </t>
  </si>
  <si>
    <t>Мастер УПК, производственного обучения</t>
  </si>
  <si>
    <t xml:space="preserve">Сведения о количестве педагогических работников государственных образовательных организаций, находящихся в ведении министерства образования Нижегородской области, имеющих квалификационные категории и аттестованных на СЗД, по состоянию  на 01.01.2022  </t>
  </si>
  <si>
    <t>Сведения о количестве педагогических работников государственных образовательных организаций, находящихся в ведении министерства образования Нижегородской области, имеющих квалификационные категории и аттестованных на СЗД, по состоянию на 01.01.2022 (по типам организаций и должностям)</t>
  </si>
  <si>
    <t xml:space="preserve">Рейтинг государственных профессиональных организаций, находящихся в ведении министерства образования Нижегородской области, по доле педагогических работников, имеющих квалификационные категории и аттестованных на СЗД, по состоянию  на 01.01.2022 </t>
  </si>
  <si>
    <t xml:space="preserve">Рейтинг государственных профессиональных организаций, находящихся в ведении министерства образования Нижегородской области, по доле педагогических работников, имеющих высшую квалификационную категорию, по состоянию  на 01.01.2022 </t>
  </si>
  <si>
    <t>Рейтинг государственных организаций для детей-сирот и детей, оставшихся без попечения родителей, находящихся в ведении министерства образования Нижегородской области, по доле педагогических работников, имеющих квалификационные категории и аттестованных на СЗД, по состоянию  на 01.01.2022</t>
  </si>
  <si>
    <t>Рейтинг государственных организаций для детей-сирот и детей, оставшихся без попечения родителей, находящихся в ведении министерства образования Нижегородской области, по доле педагогических работников, имеющих высшую квалификационную категорию, по состоянию  на 01.01.2022</t>
  </si>
  <si>
    <t>Среднее по С(К)ОШ</t>
  </si>
  <si>
    <t>ГКОУ "Школа-интернат № 65"</t>
  </si>
  <si>
    <t>ГКОУ "Богородская школа № 8"</t>
  </si>
  <si>
    <t>ГКОУ "Школа № 2 г. Павлово"</t>
  </si>
  <si>
    <t xml:space="preserve">Рейтинг образовательных организаций, осуществляющих образовательную деятельность по адаптивным образовательным программам, находящихся в ведении министерства образования, науки и молодежной политики Нижегородской области, по доле педагогических работников, имеющих квалификационные категории и аттестованных на СЗД, по состоянию  на 01.01.2022 </t>
  </si>
  <si>
    <t>Рейтинг образовательных организаций, осуществляющих образовательную деятельность по адаптивным образовательным программам, находящихся в ведении министерства образования, науки и молодежной политики Нижегородской области, по доле педагогических работников, имеющих высшую квалификационную категорию, по состоянию  на 01.01.2022</t>
  </si>
  <si>
    <t xml:space="preserve">Рейтинг  организаций дополнительного образования, находящихся в ведении министерства образования, науки и молодежной политики Нижегородской области,по доле педагогических работников, имеющих квалификационные категории и аттестованных на СЗД, по состоянию на 01.01.2022 </t>
  </si>
  <si>
    <t>Рейтинг государственных дошкольных образовательных организаций, находящихся в ведении министерства образования, науки и молодежной политики Нижегородской области, по доле педагогических работников, имеющих квалификационные категории и аттестованных на СЗД, по состоянию на 01.01.2022</t>
  </si>
  <si>
    <t xml:space="preserve">Рейтинг государственных общеобразовательных организаций, находящихся в ведении министерства образования, науки и молодежной политики Нижегородской области, по доле  педагогических работников, имеющих квалификационные категории и аттестованных на СЗД, по состоянию на 01.01.2022 </t>
  </si>
  <si>
    <t xml:space="preserve">Сведения о количестве педагогических работников муниципальных образовательных организаций Нижегородской области, имеющих квалификационные категории и аттестованных на СЗД, по состоянию  на 01.01.2022 </t>
  </si>
  <si>
    <t>Сведения о количестве педагогических работников муниципальных организаций, осуществляющих образовательную деятельность в Нижегородской области, имеющих квалификационные категории по состоянию  на 01.01.2022 (по типам учреждений и должностям)</t>
  </si>
  <si>
    <t xml:space="preserve">Рейтинг муниципальных районов и городских округов Нижегородской области по доле педагогических работников, имеющих высшую квалификационную категорию,                                                                  по состоянию  на 01.01.2022 </t>
  </si>
  <si>
    <t>Рейтинг муниципальных районов и городских округов Нижегородской области по доле педагогических работников, аттестованных на высшую и первую квалификационные категории,                                                                  по состоянию  на 01.01.2022</t>
  </si>
  <si>
    <t xml:space="preserve">Рейтинг муниципальных районов и городских округов Нижегородской области по доле педагогических работников, имеющих квалификационные категории и аттестованных на СЗД,                       по состоянию  на 01.01.2022 </t>
  </si>
  <si>
    <t xml:space="preserve">Сведения о  педагогических работниках сферы образования  Нижегородской  области, имеющих квалификационные категории и аттестованных на соответствие занимаемой должности, по состоянию  на 01.01.2022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</si>
</sst>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\ &quot;₽&quot;"/>
    <numFmt numFmtId="190" formatCode="[$-FC19]d\ mmmm\ yyyy\ &quot;г.&quot;"/>
    <numFmt numFmtId="191" formatCode="#,##0.0"/>
    <numFmt numFmtId="192" formatCode="0.000"/>
  </numFmts>
  <fonts count="70">
    <font>
      <sz val="10"/>
      <name val="Arial"/>
      <family val="0"/>
    </font>
    <font>
      <sz val="10"/>
      <name val="Helv"/>
      <family val="0"/>
    </font>
    <font>
      <sz val="11"/>
      <name val="Arial"/>
      <family val="2"/>
    </font>
    <font>
      <b/>
      <sz val="11"/>
      <color indexed="8"/>
      <name val="Times New Roman"/>
      <family val="1"/>
    </font>
    <font>
      <sz val="9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9"/>
      <name val="Arial Cyr"/>
      <family val="0"/>
    </font>
    <font>
      <b/>
      <sz val="9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name val="MS Sans Serif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 Cyr"/>
      <family val="0"/>
    </font>
    <font>
      <b/>
      <i/>
      <sz val="12"/>
      <name val="Arial Narrow"/>
      <family val="2"/>
    </font>
    <font>
      <sz val="14"/>
      <color indexed="8"/>
      <name val="Times New Roman"/>
      <family val="1"/>
    </font>
    <font>
      <sz val="10"/>
      <name val="Arial Narrow"/>
      <family val="2"/>
    </font>
    <font>
      <sz val="9"/>
      <color indexed="8"/>
      <name val="MS Sans Serif"/>
      <family val="2"/>
    </font>
    <font>
      <b/>
      <sz val="9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188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188" fontId="13" fillId="33" borderId="1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188" fontId="11" fillId="0" borderId="10" xfId="0" applyNumberFormat="1" applyFont="1" applyFill="1" applyBorder="1" applyAlignment="1">
      <alignment horizontal="center" vertical="top"/>
    </xf>
    <xf numFmtId="188" fontId="14" fillId="33" borderId="10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188" fontId="14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188" fontId="1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188" fontId="11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88" fontId="1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/>
    </xf>
    <xf numFmtId="188" fontId="13" fillId="33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0" fontId="14" fillId="0" borderId="1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vertical="top" wrapText="1"/>
    </xf>
    <xf numFmtId="188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188" fontId="13" fillId="0" borderId="12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188" fontId="12" fillId="0" borderId="10" xfId="0" applyNumberFormat="1" applyFont="1" applyFill="1" applyBorder="1" applyAlignment="1">
      <alignment horizontal="center" vertical="top"/>
    </xf>
    <xf numFmtId="188" fontId="13" fillId="33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/>
    </xf>
    <xf numFmtId="188" fontId="11" fillId="0" borderId="12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top" wrapText="1"/>
    </xf>
    <xf numFmtId="188" fontId="23" fillId="0" borderId="11" xfId="0" applyNumberFormat="1" applyFont="1" applyFill="1" applyBorder="1" applyAlignment="1">
      <alignment horizontal="center" vertical="top" wrapText="1"/>
    </xf>
    <xf numFmtId="188" fontId="23" fillId="0" borderId="16" xfId="0" applyNumberFormat="1" applyFont="1" applyFill="1" applyBorder="1" applyAlignment="1">
      <alignment horizontal="center" vertical="top" wrapText="1"/>
    </xf>
    <xf numFmtId="188" fontId="24" fillId="34" borderId="11" xfId="0" applyNumberFormat="1" applyFont="1" applyFill="1" applyBorder="1" applyAlignment="1">
      <alignment horizontal="center" vertical="top" wrapText="1"/>
    </xf>
    <xf numFmtId="188" fontId="24" fillId="34" borderId="16" xfId="0" applyNumberFormat="1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/>
    </xf>
    <xf numFmtId="188" fontId="27" fillId="34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0" fontId="33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32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/>
    </xf>
    <xf numFmtId="0" fontId="13" fillId="33" borderId="10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188" fontId="12" fillId="0" borderId="19" xfId="0" applyNumberFormat="1" applyFont="1" applyFill="1" applyBorder="1" applyAlignment="1">
      <alignment horizontal="center" vertical="top" wrapText="1"/>
    </xf>
    <xf numFmtId="188" fontId="13" fillId="33" borderId="20" xfId="0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1" fillId="0" borderId="0" xfId="0" applyFont="1" applyAlignment="1">
      <alignment wrapText="1"/>
    </xf>
    <xf numFmtId="0" fontId="36" fillId="0" borderId="0" xfId="0" applyFont="1" applyAlignment="1">
      <alignment/>
    </xf>
    <xf numFmtId="0" fontId="35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188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188" fontId="11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top"/>
    </xf>
    <xf numFmtId="0" fontId="12" fillId="0" borderId="22" xfId="0" applyFont="1" applyFill="1" applyBorder="1" applyAlignment="1">
      <alignment horizontal="center" vertical="center" wrapText="1"/>
    </xf>
    <xf numFmtId="188" fontId="13" fillId="33" borderId="12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188" fontId="1" fillId="0" borderId="0" xfId="0" applyNumberFormat="1" applyFont="1" applyAlignment="1">
      <alignment/>
    </xf>
    <xf numFmtId="0" fontId="11" fillId="0" borderId="18" xfId="0" applyFont="1" applyFill="1" applyBorder="1" applyAlignment="1">
      <alignment vertical="top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/>
    </xf>
    <xf numFmtId="0" fontId="23" fillId="33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188" fontId="23" fillId="0" borderId="11" xfId="0" applyNumberFormat="1" applyFont="1" applyBorder="1" applyAlignment="1">
      <alignment horizontal="center" vertical="top" wrapText="1"/>
    </xf>
    <xf numFmtId="0" fontId="23" fillId="0" borderId="11" xfId="0" applyNumberFormat="1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1" fontId="24" fillId="34" borderId="11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188" fontId="26" fillId="0" borderId="11" xfId="0" applyNumberFormat="1" applyFont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/>
    </xf>
    <xf numFmtId="188" fontId="27" fillId="33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88" fontId="27" fillId="34" borderId="11" xfId="0" applyNumberFormat="1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top" wrapText="1"/>
    </xf>
    <xf numFmtId="188" fontId="27" fillId="33" borderId="11" xfId="0" applyNumberFormat="1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left" vertical="top"/>
    </xf>
    <xf numFmtId="0" fontId="12" fillId="36" borderId="10" xfId="0" applyFont="1" applyFill="1" applyBorder="1" applyAlignment="1">
      <alignment horizontal="center" vertical="top" wrapText="1"/>
    </xf>
    <xf numFmtId="188" fontId="12" fillId="36" borderId="10" xfId="0" applyNumberFormat="1" applyFont="1" applyFill="1" applyBorder="1" applyAlignment="1">
      <alignment horizontal="center" vertical="top" wrapText="1"/>
    </xf>
    <xf numFmtId="0" fontId="12" fillId="36" borderId="12" xfId="0" applyFont="1" applyFill="1" applyBorder="1" applyAlignment="1">
      <alignment horizontal="center"/>
    </xf>
    <xf numFmtId="0" fontId="10" fillId="36" borderId="0" xfId="0" applyFont="1" applyFill="1" applyAlignment="1">
      <alignment/>
    </xf>
    <xf numFmtId="188" fontId="13" fillId="37" borderId="12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3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13" fillId="33" borderId="32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8" fillId="34" borderId="11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0" fillId="0" borderId="29" xfId="0" applyFont="1" applyBorder="1" applyAlignment="1">
      <alignment horizontal="center" vertical="top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wrapText="1"/>
    </xf>
    <xf numFmtId="0" fontId="29" fillId="33" borderId="16" xfId="0" applyFont="1" applyFill="1" applyBorder="1" applyAlignment="1">
      <alignment horizontal="center"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6" fillId="34" borderId="23" xfId="0" applyFont="1" applyFill="1" applyBorder="1" applyAlignment="1">
      <alignment horizontal="center" vertical="top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right" vertical="top" wrapText="1"/>
    </xf>
    <xf numFmtId="0" fontId="13" fillId="33" borderId="32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4" fillId="0" borderId="18" xfId="0" applyFont="1" applyBorder="1" applyAlignment="1">
      <alignment horizontal="right" vertical="top"/>
    </xf>
    <xf numFmtId="0" fontId="14" fillId="0" borderId="32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21" fillId="0" borderId="25" xfId="0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/>
    </xf>
    <xf numFmtId="188" fontId="13" fillId="37" borderId="10" xfId="0" applyNumberFormat="1" applyFont="1" applyFill="1" applyBorder="1" applyAlignment="1">
      <alignment horizontal="center" vertical="top"/>
    </xf>
    <xf numFmtId="188" fontId="13" fillId="37" borderId="10" xfId="0" applyNumberFormat="1" applyFont="1" applyFill="1" applyBorder="1" applyAlignment="1">
      <alignment horizontal="center" vertical="top" wrapText="1"/>
    </xf>
    <xf numFmtId="188" fontId="13" fillId="37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="106" zoomScaleNormal="106" zoomScalePageLayoutView="0" workbookViewId="0" topLeftCell="A1">
      <pane ySplit="4" topLeftCell="A53" activePane="bottomLeft" state="frozen"/>
      <selection pane="topLeft" activeCell="A1" sqref="A1"/>
      <selection pane="bottomLeft" activeCell="H161" sqref="H161"/>
    </sheetView>
  </sheetViews>
  <sheetFormatPr defaultColWidth="9.140625" defaultRowHeight="12.75"/>
  <cols>
    <col min="1" max="1" width="3.8515625" style="3" customWidth="1"/>
    <col min="2" max="2" width="35.140625" style="3" customWidth="1"/>
    <col min="3" max="3" width="7.421875" style="3" customWidth="1"/>
    <col min="4" max="4" width="5.28125" style="3" customWidth="1"/>
    <col min="5" max="5" width="6.00390625" style="3" customWidth="1"/>
    <col min="6" max="11" width="5.28125" style="3" customWidth="1"/>
    <col min="12" max="12" width="5.8515625" style="3" customWidth="1"/>
    <col min="13" max="13" width="6.8515625" style="3" customWidth="1"/>
    <col min="14" max="16384" width="9.140625" style="3" customWidth="1"/>
  </cols>
  <sheetData>
    <row r="1" spans="1:13" s="1" customFormat="1" ht="43.5" customHeight="1">
      <c r="A1" s="158" t="s">
        <v>351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2" customFormat="1" ht="30" customHeight="1">
      <c r="A2" s="159" t="s">
        <v>0</v>
      </c>
      <c r="B2" s="159" t="s">
        <v>118</v>
      </c>
      <c r="C2" s="160" t="s">
        <v>231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</row>
    <row r="3" spans="1:13" s="2" customFormat="1" ht="32.25" customHeight="1">
      <c r="A3" s="159"/>
      <c r="B3" s="159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s="2" customFormat="1" ht="27" customHeight="1">
      <c r="A4" s="159"/>
      <c r="B4" s="159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9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24">
      <c r="A6" s="29">
        <v>1</v>
      </c>
      <c r="B6" s="29" t="s">
        <v>56</v>
      </c>
      <c r="C6" s="40">
        <v>76</v>
      </c>
      <c r="D6" s="40">
        <v>65</v>
      </c>
      <c r="E6" s="30">
        <v>85.52631578947368</v>
      </c>
      <c r="F6" s="40">
        <v>35</v>
      </c>
      <c r="G6" s="30">
        <v>46.05263157894737</v>
      </c>
      <c r="H6" s="40">
        <v>25</v>
      </c>
      <c r="I6" s="41">
        <v>32.89473684210527</v>
      </c>
      <c r="J6" s="40">
        <v>5</v>
      </c>
      <c r="K6" s="41">
        <v>6.578947368421052</v>
      </c>
      <c r="L6" s="40">
        <v>6</v>
      </c>
      <c r="M6" s="30">
        <v>7.894736842105263</v>
      </c>
    </row>
    <row r="7" spans="1:13" s="2" customFormat="1" ht="36">
      <c r="A7" s="22">
        <v>2</v>
      </c>
      <c r="B7" s="22" t="s">
        <v>57</v>
      </c>
      <c r="C7" s="42">
        <v>37</v>
      </c>
      <c r="D7" s="42">
        <v>30</v>
      </c>
      <c r="E7" s="11">
        <v>81.08108108108108</v>
      </c>
      <c r="F7" s="42">
        <v>17</v>
      </c>
      <c r="G7" s="11">
        <v>45.94594594594595</v>
      </c>
      <c r="H7" s="42">
        <v>13</v>
      </c>
      <c r="I7" s="43">
        <v>35.13513513513514</v>
      </c>
      <c r="J7" s="42">
        <v>0</v>
      </c>
      <c r="K7" s="43">
        <v>0</v>
      </c>
      <c r="L7" s="42">
        <v>7</v>
      </c>
      <c r="M7" s="11">
        <v>18.91891891891892</v>
      </c>
    </row>
    <row r="8" spans="1:13" s="2" customFormat="1" ht="24">
      <c r="A8" s="22">
        <v>3</v>
      </c>
      <c r="B8" s="22" t="s">
        <v>58</v>
      </c>
      <c r="C8" s="42">
        <v>66</v>
      </c>
      <c r="D8" s="42">
        <v>40</v>
      </c>
      <c r="E8" s="11">
        <v>60.60606060606061</v>
      </c>
      <c r="F8" s="42">
        <v>11</v>
      </c>
      <c r="G8" s="11">
        <v>16.666666666666664</v>
      </c>
      <c r="H8" s="42">
        <v>18</v>
      </c>
      <c r="I8" s="43">
        <v>27.27272727272727</v>
      </c>
      <c r="J8" s="42">
        <v>11</v>
      </c>
      <c r="K8" s="43">
        <v>16.666666666666664</v>
      </c>
      <c r="L8" s="42">
        <v>26</v>
      </c>
      <c r="M8" s="11">
        <v>39.39393939393939</v>
      </c>
    </row>
    <row r="9" spans="1:13" s="2" customFormat="1" ht="24">
      <c r="A9" s="22">
        <v>4</v>
      </c>
      <c r="B9" s="22" t="s">
        <v>59</v>
      </c>
      <c r="C9" s="42">
        <v>46</v>
      </c>
      <c r="D9" s="42">
        <v>38</v>
      </c>
      <c r="E9" s="11">
        <v>82.6086956521739</v>
      </c>
      <c r="F9" s="42">
        <v>14</v>
      </c>
      <c r="G9" s="11">
        <v>30.434782608695656</v>
      </c>
      <c r="H9" s="42">
        <v>13</v>
      </c>
      <c r="I9" s="43">
        <v>28.26086956521739</v>
      </c>
      <c r="J9" s="42">
        <v>11</v>
      </c>
      <c r="K9" s="43">
        <v>23.91304347826087</v>
      </c>
      <c r="L9" s="42">
        <v>8</v>
      </c>
      <c r="M9" s="11">
        <v>17.391304347826086</v>
      </c>
    </row>
    <row r="10" spans="1:13" s="2" customFormat="1" ht="24">
      <c r="A10" s="22">
        <v>5</v>
      </c>
      <c r="B10" s="22" t="s">
        <v>60</v>
      </c>
      <c r="C10" s="42">
        <v>41</v>
      </c>
      <c r="D10" s="42">
        <v>34</v>
      </c>
      <c r="E10" s="11">
        <v>82.92682926829268</v>
      </c>
      <c r="F10" s="42">
        <v>17</v>
      </c>
      <c r="G10" s="11">
        <v>41.46341463414634</v>
      </c>
      <c r="H10" s="42">
        <v>10</v>
      </c>
      <c r="I10" s="43">
        <v>24.390243902439025</v>
      </c>
      <c r="J10" s="42">
        <v>7</v>
      </c>
      <c r="K10" s="43">
        <v>17.073170731707318</v>
      </c>
      <c r="L10" s="42">
        <v>0</v>
      </c>
      <c r="M10" s="11">
        <v>0</v>
      </c>
    </row>
    <row r="11" spans="1:13" s="2" customFormat="1" ht="24">
      <c r="A11" s="22">
        <v>6</v>
      </c>
      <c r="B11" s="22" t="s">
        <v>61</v>
      </c>
      <c r="C11" s="42">
        <v>26</v>
      </c>
      <c r="D11" s="42">
        <v>16</v>
      </c>
      <c r="E11" s="11">
        <v>61.53846153846154</v>
      </c>
      <c r="F11" s="42">
        <v>8</v>
      </c>
      <c r="G11" s="11">
        <v>30.76923076923077</v>
      </c>
      <c r="H11" s="42">
        <v>6</v>
      </c>
      <c r="I11" s="43">
        <v>23.076923076923077</v>
      </c>
      <c r="J11" s="42">
        <v>2</v>
      </c>
      <c r="K11" s="43">
        <v>7.6923076923076925</v>
      </c>
      <c r="L11" s="42">
        <v>10</v>
      </c>
      <c r="M11" s="11">
        <v>38.46153846153847</v>
      </c>
    </row>
    <row r="12" spans="1:13" s="2" customFormat="1" ht="12">
      <c r="A12" s="22">
        <v>7</v>
      </c>
      <c r="B12" s="22" t="s">
        <v>62</v>
      </c>
      <c r="C12" s="42">
        <v>68</v>
      </c>
      <c r="D12" s="42">
        <v>55</v>
      </c>
      <c r="E12" s="11">
        <v>80.88235294117648</v>
      </c>
      <c r="F12" s="42">
        <v>21</v>
      </c>
      <c r="G12" s="11">
        <v>30.88235294117647</v>
      </c>
      <c r="H12" s="42">
        <v>23</v>
      </c>
      <c r="I12" s="43">
        <v>33.82352941176471</v>
      </c>
      <c r="J12" s="42">
        <v>11</v>
      </c>
      <c r="K12" s="43">
        <v>16.176470588235293</v>
      </c>
      <c r="L12" s="42">
        <v>13</v>
      </c>
      <c r="M12" s="11">
        <v>19.11764705882353</v>
      </c>
    </row>
    <row r="13" spans="1:13" s="2" customFormat="1" ht="24">
      <c r="A13" s="22">
        <v>8</v>
      </c>
      <c r="B13" s="22" t="s">
        <v>63</v>
      </c>
      <c r="C13" s="42">
        <v>25</v>
      </c>
      <c r="D13" s="42">
        <v>22</v>
      </c>
      <c r="E13" s="11">
        <v>88</v>
      </c>
      <c r="F13" s="42">
        <v>8</v>
      </c>
      <c r="G13" s="11">
        <v>32</v>
      </c>
      <c r="H13" s="42">
        <v>9</v>
      </c>
      <c r="I13" s="43">
        <v>36</v>
      </c>
      <c r="J13" s="42">
        <v>5</v>
      </c>
      <c r="K13" s="43">
        <v>20</v>
      </c>
      <c r="L13" s="42">
        <v>3</v>
      </c>
      <c r="M13" s="11">
        <v>12</v>
      </c>
    </row>
    <row r="14" spans="1:13" s="2" customFormat="1" ht="24">
      <c r="A14" s="22">
        <v>9</v>
      </c>
      <c r="B14" s="22" t="s">
        <v>64</v>
      </c>
      <c r="C14" s="42">
        <v>28</v>
      </c>
      <c r="D14" s="42">
        <v>19</v>
      </c>
      <c r="E14" s="11">
        <v>67.85714285714286</v>
      </c>
      <c r="F14" s="42">
        <v>2</v>
      </c>
      <c r="G14" s="11">
        <v>7.142857142857142</v>
      </c>
      <c r="H14" s="42">
        <v>13</v>
      </c>
      <c r="I14" s="43">
        <v>46.42857142857143</v>
      </c>
      <c r="J14" s="42">
        <v>4</v>
      </c>
      <c r="K14" s="43">
        <v>14.285714285714285</v>
      </c>
      <c r="L14" s="42">
        <v>9</v>
      </c>
      <c r="M14" s="11">
        <v>32.142857142857146</v>
      </c>
    </row>
    <row r="15" spans="1:13" s="2" customFormat="1" ht="24">
      <c r="A15" s="22">
        <v>10</v>
      </c>
      <c r="B15" s="22" t="s">
        <v>65</v>
      </c>
      <c r="C15" s="42">
        <v>39</v>
      </c>
      <c r="D15" s="42">
        <v>29</v>
      </c>
      <c r="E15" s="11">
        <v>74.35897435897436</v>
      </c>
      <c r="F15" s="42">
        <v>8</v>
      </c>
      <c r="G15" s="11">
        <v>20.51282051282051</v>
      </c>
      <c r="H15" s="42">
        <v>12</v>
      </c>
      <c r="I15" s="43">
        <v>30.76923076923077</v>
      </c>
      <c r="J15" s="42">
        <v>9</v>
      </c>
      <c r="K15" s="43">
        <v>23.076923076923077</v>
      </c>
      <c r="L15" s="42">
        <v>9</v>
      </c>
      <c r="M15" s="11">
        <v>23.076923076923077</v>
      </c>
    </row>
    <row r="16" spans="1:13" s="2" customFormat="1" ht="24">
      <c r="A16" s="22">
        <v>11</v>
      </c>
      <c r="B16" s="22" t="s">
        <v>249</v>
      </c>
      <c r="C16" s="42">
        <v>113</v>
      </c>
      <c r="D16" s="42">
        <v>110</v>
      </c>
      <c r="E16" s="11">
        <v>97.34513274336283</v>
      </c>
      <c r="F16" s="42">
        <v>33</v>
      </c>
      <c r="G16" s="11">
        <v>29.20353982300885</v>
      </c>
      <c r="H16" s="42">
        <v>47</v>
      </c>
      <c r="I16" s="43">
        <v>41.5929203539823</v>
      </c>
      <c r="J16" s="42">
        <v>30</v>
      </c>
      <c r="K16" s="43">
        <v>26.548672566371685</v>
      </c>
      <c r="L16" s="42">
        <v>3</v>
      </c>
      <c r="M16" s="11">
        <v>2.6548672566371683</v>
      </c>
    </row>
    <row r="17" spans="1:13" s="2" customFormat="1" ht="24">
      <c r="A17" s="22">
        <v>12</v>
      </c>
      <c r="B17" s="22" t="s">
        <v>264</v>
      </c>
      <c r="C17" s="42">
        <v>59</v>
      </c>
      <c r="D17" s="42">
        <v>59</v>
      </c>
      <c r="E17" s="11">
        <v>100</v>
      </c>
      <c r="F17" s="42">
        <v>15</v>
      </c>
      <c r="G17" s="11">
        <v>25.423728813559322</v>
      </c>
      <c r="H17" s="42">
        <v>16</v>
      </c>
      <c r="I17" s="43">
        <v>27.11864406779661</v>
      </c>
      <c r="J17" s="42">
        <v>28</v>
      </c>
      <c r="K17" s="43">
        <v>47.45762711864407</v>
      </c>
      <c r="L17" s="42">
        <v>0</v>
      </c>
      <c r="M17" s="11">
        <v>0</v>
      </c>
    </row>
    <row r="18" spans="1:13" s="24" customFormat="1" ht="24">
      <c r="A18" s="22">
        <v>13</v>
      </c>
      <c r="B18" s="22" t="s">
        <v>66</v>
      </c>
      <c r="C18" s="42">
        <v>57</v>
      </c>
      <c r="D18" s="42">
        <v>49</v>
      </c>
      <c r="E18" s="11">
        <v>85.96491228070175</v>
      </c>
      <c r="F18" s="42">
        <v>21</v>
      </c>
      <c r="G18" s="11">
        <v>36.84210526315789</v>
      </c>
      <c r="H18" s="42">
        <v>14</v>
      </c>
      <c r="I18" s="43">
        <v>24.561403508771928</v>
      </c>
      <c r="J18" s="42">
        <v>14</v>
      </c>
      <c r="K18" s="43">
        <v>24.561403508771928</v>
      </c>
      <c r="L18" s="42">
        <v>8</v>
      </c>
      <c r="M18" s="11">
        <v>14.035087719298245</v>
      </c>
    </row>
    <row r="19" spans="1:13" s="2" customFormat="1" ht="24">
      <c r="A19" s="22">
        <v>14</v>
      </c>
      <c r="B19" s="22" t="s">
        <v>67</v>
      </c>
      <c r="C19" s="42">
        <v>58</v>
      </c>
      <c r="D19" s="42">
        <v>47</v>
      </c>
      <c r="E19" s="11">
        <v>81.03448275862068</v>
      </c>
      <c r="F19" s="42">
        <v>23</v>
      </c>
      <c r="G19" s="11">
        <v>39.6551724137931</v>
      </c>
      <c r="H19" s="42">
        <v>20</v>
      </c>
      <c r="I19" s="43">
        <v>34.48275862068966</v>
      </c>
      <c r="J19" s="42">
        <v>4</v>
      </c>
      <c r="K19" s="43">
        <v>6.896551724137931</v>
      </c>
      <c r="L19" s="42">
        <v>11</v>
      </c>
      <c r="M19" s="11">
        <v>18.96551724137931</v>
      </c>
    </row>
    <row r="20" spans="1:13" s="2" customFormat="1" ht="24">
      <c r="A20" s="22">
        <v>15</v>
      </c>
      <c r="B20" s="22" t="s">
        <v>68</v>
      </c>
      <c r="C20" s="42">
        <v>50</v>
      </c>
      <c r="D20" s="42">
        <v>43</v>
      </c>
      <c r="E20" s="11">
        <v>86</v>
      </c>
      <c r="F20" s="42">
        <v>19</v>
      </c>
      <c r="G20" s="11">
        <v>38</v>
      </c>
      <c r="H20" s="42">
        <v>14</v>
      </c>
      <c r="I20" s="43">
        <v>28.000000000000004</v>
      </c>
      <c r="J20" s="42">
        <v>10</v>
      </c>
      <c r="K20" s="43">
        <v>20</v>
      </c>
      <c r="L20" s="42">
        <v>7</v>
      </c>
      <c r="M20" s="11">
        <v>14.000000000000002</v>
      </c>
    </row>
    <row r="21" spans="1:13" s="2" customFormat="1" ht="24">
      <c r="A21" s="22">
        <v>16</v>
      </c>
      <c r="B21" s="22" t="s">
        <v>69</v>
      </c>
      <c r="C21" s="42">
        <v>65</v>
      </c>
      <c r="D21" s="42">
        <v>48</v>
      </c>
      <c r="E21" s="11">
        <v>73.84615384615385</v>
      </c>
      <c r="F21" s="42">
        <v>15</v>
      </c>
      <c r="G21" s="11">
        <v>23.076923076923077</v>
      </c>
      <c r="H21" s="42">
        <v>24</v>
      </c>
      <c r="I21" s="43">
        <v>36.92307692307693</v>
      </c>
      <c r="J21" s="42">
        <v>9</v>
      </c>
      <c r="K21" s="43">
        <v>13.846153846153847</v>
      </c>
      <c r="L21" s="42">
        <v>17</v>
      </c>
      <c r="M21" s="11">
        <v>26.153846153846157</v>
      </c>
    </row>
    <row r="22" spans="1:13" s="2" customFormat="1" ht="24">
      <c r="A22" s="22">
        <v>17</v>
      </c>
      <c r="B22" s="21" t="s">
        <v>70</v>
      </c>
      <c r="C22" s="42">
        <v>44</v>
      </c>
      <c r="D22" s="42">
        <v>38</v>
      </c>
      <c r="E22" s="11">
        <v>86.36363636363636</v>
      </c>
      <c r="F22" s="42">
        <v>18</v>
      </c>
      <c r="G22" s="11">
        <v>40.909090909090914</v>
      </c>
      <c r="H22" s="42">
        <v>12</v>
      </c>
      <c r="I22" s="43">
        <v>27.27272727272727</v>
      </c>
      <c r="J22" s="42">
        <v>8</v>
      </c>
      <c r="K22" s="43">
        <v>18.181818181818183</v>
      </c>
      <c r="L22" s="42">
        <v>6</v>
      </c>
      <c r="M22" s="11">
        <v>13.636363636363635</v>
      </c>
    </row>
    <row r="23" spans="1:13" s="2" customFormat="1" ht="24">
      <c r="A23" s="22">
        <v>18</v>
      </c>
      <c r="B23" s="21" t="s">
        <v>71</v>
      </c>
      <c r="C23" s="42">
        <v>76</v>
      </c>
      <c r="D23" s="42">
        <v>63</v>
      </c>
      <c r="E23" s="11">
        <v>82.89473684210526</v>
      </c>
      <c r="F23" s="42">
        <v>42</v>
      </c>
      <c r="G23" s="11">
        <v>55.26315789473685</v>
      </c>
      <c r="H23" s="42">
        <v>12</v>
      </c>
      <c r="I23" s="43">
        <v>15.789473684210526</v>
      </c>
      <c r="J23" s="42">
        <v>9</v>
      </c>
      <c r="K23" s="43">
        <v>11.842105263157894</v>
      </c>
      <c r="L23" s="42">
        <v>13</v>
      </c>
      <c r="M23" s="11">
        <v>17.105263157894736</v>
      </c>
    </row>
    <row r="24" spans="1:13" s="2" customFormat="1" ht="24">
      <c r="A24" s="22">
        <v>19</v>
      </c>
      <c r="B24" s="21" t="s">
        <v>329</v>
      </c>
      <c r="C24" s="42">
        <v>70</v>
      </c>
      <c r="D24" s="42">
        <v>55</v>
      </c>
      <c r="E24" s="11">
        <v>78.57142857142857</v>
      </c>
      <c r="F24" s="42">
        <v>21</v>
      </c>
      <c r="G24" s="11">
        <v>30</v>
      </c>
      <c r="H24" s="42">
        <v>18</v>
      </c>
      <c r="I24" s="43">
        <v>25.71428571428571</v>
      </c>
      <c r="J24" s="42">
        <v>16</v>
      </c>
      <c r="K24" s="43">
        <v>22.857142857142858</v>
      </c>
      <c r="L24" s="42">
        <v>15</v>
      </c>
      <c r="M24" s="11">
        <v>21.428571428571427</v>
      </c>
    </row>
    <row r="25" spans="1:13" s="2" customFormat="1" ht="24">
      <c r="A25" s="22">
        <v>20</v>
      </c>
      <c r="B25" s="21" t="s">
        <v>72</v>
      </c>
      <c r="C25" s="42">
        <v>45</v>
      </c>
      <c r="D25" s="42">
        <v>40</v>
      </c>
      <c r="E25" s="11">
        <v>88.88888888888889</v>
      </c>
      <c r="F25" s="42">
        <v>20</v>
      </c>
      <c r="G25" s="11">
        <v>44.44444444444444</v>
      </c>
      <c r="H25" s="42">
        <v>14</v>
      </c>
      <c r="I25" s="43">
        <v>31.11111111111111</v>
      </c>
      <c r="J25" s="42">
        <v>6</v>
      </c>
      <c r="K25" s="43">
        <v>13.333333333333334</v>
      </c>
      <c r="L25" s="42">
        <v>5</v>
      </c>
      <c r="M25" s="11">
        <v>11.11111111111111</v>
      </c>
    </row>
    <row r="26" spans="1:13" s="2" customFormat="1" ht="24">
      <c r="A26" s="22">
        <v>21</v>
      </c>
      <c r="B26" s="21" t="s">
        <v>73</v>
      </c>
      <c r="C26" s="42">
        <v>56</v>
      </c>
      <c r="D26" s="42">
        <v>52</v>
      </c>
      <c r="E26" s="11">
        <v>92.85714285714286</v>
      </c>
      <c r="F26" s="42">
        <v>37</v>
      </c>
      <c r="G26" s="11">
        <v>66.07142857142857</v>
      </c>
      <c r="H26" s="42">
        <v>13</v>
      </c>
      <c r="I26" s="43">
        <v>23.214285714285715</v>
      </c>
      <c r="J26" s="42">
        <v>2</v>
      </c>
      <c r="K26" s="43">
        <v>3.571428571428571</v>
      </c>
      <c r="L26" s="42">
        <v>4</v>
      </c>
      <c r="M26" s="11">
        <v>7.142857142857142</v>
      </c>
    </row>
    <row r="27" spans="1:13" s="2" customFormat="1" ht="24">
      <c r="A27" s="22">
        <v>22</v>
      </c>
      <c r="B27" s="22" t="s">
        <v>140</v>
      </c>
      <c r="C27" s="42">
        <v>55</v>
      </c>
      <c r="D27" s="42">
        <v>44</v>
      </c>
      <c r="E27" s="11">
        <v>80</v>
      </c>
      <c r="F27" s="42">
        <v>24</v>
      </c>
      <c r="G27" s="11">
        <v>43.63636363636363</v>
      </c>
      <c r="H27" s="42">
        <v>12</v>
      </c>
      <c r="I27" s="43">
        <v>21.818181818181817</v>
      </c>
      <c r="J27" s="42">
        <v>8</v>
      </c>
      <c r="K27" s="43">
        <v>14.545454545454545</v>
      </c>
      <c r="L27" s="42">
        <v>11</v>
      </c>
      <c r="M27" s="11">
        <v>20</v>
      </c>
    </row>
    <row r="28" spans="1:13" s="24" customFormat="1" ht="24">
      <c r="A28" s="22">
        <v>23</v>
      </c>
      <c r="B28" s="22" t="s">
        <v>74</v>
      </c>
      <c r="C28" s="42">
        <v>40</v>
      </c>
      <c r="D28" s="42">
        <v>36</v>
      </c>
      <c r="E28" s="11">
        <v>90</v>
      </c>
      <c r="F28" s="42">
        <v>22</v>
      </c>
      <c r="G28" s="11">
        <v>55.00000000000001</v>
      </c>
      <c r="H28" s="42">
        <v>10</v>
      </c>
      <c r="I28" s="43">
        <v>25</v>
      </c>
      <c r="J28" s="42">
        <v>4</v>
      </c>
      <c r="K28" s="43">
        <v>10</v>
      </c>
      <c r="L28" s="42">
        <v>4</v>
      </c>
      <c r="M28" s="11">
        <v>10</v>
      </c>
    </row>
    <row r="29" spans="1:13" s="2" customFormat="1" ht="24">
      <c r="A29" s="22">
        <v>24</v>
      </c>
      <c r="B29" s="22" t="s">
        <v>75</v>
      </c>
      <c r="C29" s="42">
        <v>54</v>
      </c>
      <c r="D29" s="42">
        <v>48</v>
      </c>
      <c r="E29" s="11">
        <v>88.88888888888889</v>
      </c>
      <c r="F29" s="42">
        <v>23</v>
      </c>
      <c r="G29" s="11">
        <v>42.592592592592595</v>
      </c>
      <c r="H29" s="42">
        <v>16</v>
      </c>
      <c r="I29" s="43">
        <v>29.629629629629626</v>
      </c>
      <c r="J29" s="42">
        <v>9</v>
      </c>
      <c r="K29" s="43">
        <v>16.666666666666664</v>
      </c>
      <c r="L29" s="42">
        <v>6</v>
      </c>
      <c r="M29" s="11">
        <v>11.11111111111111</v>
      </c>
    </row>
    <row r="30" spans="1:13" s="2" customFormat="1" ht="24">
      <c r="A30" s="22">
        <v>25</v>
      </c>
      <c r="B30" s="21" t="s">
        <v>76</v>
      </c>
      <c r="C30" s="42">
        <v>66</v>
      </c>
      <c r="D30" s="42">
        <v>49</v>
      </c>
      <c r="E30" s="11">
        <v>74.24242424242425</v>
      </c>
      <c r="F30" s="42">
        <v>32</v>
      </c>
      <c r="G30" s="11">
        <v>48.484848484848484</v>
      </c>
      <c r="H30" s="42">
        <v>16</v>
      </c>
      <c r="I30" s="43">
        <v>24.242424242424242</v>
      </c>
      <c r="J30" s="42">
        <v>1</v>
      </c>
      <c r="K30" s="43">
        <v>1.5151515151515151</v>
      </c>
      <c r="L30" s="42">
        <v>17</v>
      </c>
      <c r="M30" s="11">
        <v>25.757575757575758</v>
      </c>
    </row>
    <row r="31" spans="1:13" s="2" customFormat="1" ht="24">
      <c r="A31" s="22">
        <v>26</v>
      </c>
      <c r="B31" s="21" t="s">
        <v>77</v>
      </c>
      <c r="C31" s="42">
        <v>71</v>
      </c>
      <c r="D31" s="42">
        <v>58</v>
      </c>
      <c r="E31" s="11">
        <v>81.69014084507043</v>
      </c>
      <c r="F31" s="42">
        <v>32</v>
      </c>
      <c r="G31" s="11">
        <v>45.07042253521127</v>
      </c>
      <c r="H31" s="42">
        <v>11</v>
      </c>
      <c r="I31" s="43">
        <v>15.492957746478872</v>
      </c>
      <c r="J31" s="42">
        <v>15</v>
      </c>
      <c r="K31" s="43">
        <v>21.12676056338028</v>
      </c>
      <c r="L31" s="42">
        <v>13</v>
      </c>
      <c r="M31" s="11">
        <v>18.30985915492958</v>
      </c>
    </row>
    <row r="32" spans="1:13" s="2" customFormat="1" ht="24">
      <c r="A32" s="22">
        <v>27</v>
      </c>
      <c r="B32" s="21" t="s">
        <v>78</v>
      </c>
      <c r="C32" s="42">
        <v>135</v>
      </c>
      <c r="D32" s="42">
        <v>116</v>
      </c>
      <c r="E32" s="11">
        <v>85.92592592592592</v>
      </c>
      <c r="F32" s="42">
        <v>81</v>
      </c>
      <c r="G32" s="11">
        <v>60</v>
      </c>
      <c r="H32" s="42">
        <v>16</v>
      </c>
      <c r="I32" s="43">
        <v>11.851851851851853</v>
      </c>
      <c r="J32" s="42">
        <v>19</v>
      </c>
      <c r="K32" s="43">
        <v>14.074074074074074</v>
      </c>
      <c r="L32" s="42">
        <v>19</v>
      </c>
      <c r="M32" s="11">
        <v>14.074074074074074</v>
      </c>
    </row>
    <row r="33" spans="1:13" s="2" customFormat="1" ht="24">
      <c r="A33" s="22">
        <v>28</v>
      </c>
      <c r="B33" s="21" t="s">
        <v>79</v>
      </c>
      <c r="C33" s="42">
        <v>109</v>
      </c>
      <c r="D33" s="42">
        <v>64</v>
      </c>
      <c r="E33" s="11">
        <v>58.71559633027523</v>
      </c>
      <c r="F33" s="42">
        <v>25</v>
      </c>
      <c r="G33" s="11">
        <v>22.93577981651376</v>
      </c>
      <c r="H33" s="42">
        <v>28</v>
      </c>
      <c r="I33" s="43">
        <v>25.688073394495415</v>
      </c>
      <c r="J33" s="42">
        <v>11</v>
      </c>
      <c r="K33" s="43">
        <v>10.091743119266056</v>
      </c>
      <c r="L33" s="42">
        <v>44</v>
      </c>
      <c r="M33" s="11">
        <v>40.36697247706422</v>
      </c>
    </row>
    <row r="34" spans="1:13" s="2" customFormat="1" ht="24">
      <c r="A34" s="22">
        <v>29</v>
      </c>
      <c r="B34" s="22" t="s">
        <v>80</v>
      </c>
      <c r="C34" s="42">
        <v>49</v>
      </c>
      <c r="D34" s="42">
        <v>33</v>
      </c>
      <c r="E34" s="11">
        <v>67.3469387755102</v>
      </c>
      <c r="F34" s="42">
        <v>20</v>
      </c>
      <c r="G34" s="11">
        <v>40.816326530612244</v>
      </c>
      <c r="H34" s="42">
        <v>11</v>
      </c>
      <c r="I34" s="43">
        <v>22.448979591836736</v>
      </c>
      <c r="J34" s="42">
        <v>2</v>
      </c>
      <c r="K34" s="43">
        <v>4.081632653061225</v>
      </c>
      <c r="L34" s="42">
        <v>15</v>
      </c>
      <c r="M34" s="11">
        <v>30.612244897959183</v>
      </c>
    </row>
    <row r="35" spans="1:13" s="2" customFormat="1" ht="36">
      <c r="A35" s="22">
        <v>30</v>
      </c>
      <c r="B35" s="22" t="s">
        <v>114</v>
      </c>
      <c r="C35" s="42">
        <v>58</v>
      </c>
      <c r="D35" s="42">
        <v>51</v>
      </c>
      <c r="E35" s="11">
        <v>87.93103448275862</v>
      </c>
      <c r="F35" s="42">
        <v>16</v>
      </c>
      <c r="G35" s="11">
        <v>27.586206896551722</v>
      </c>
      <c r="H35" s="42">
        <v>17</v>
      </c>
      <c r="I35" s="43">
        <v>29.310344827586203</v>
      </c>
      <c r="J35" s="42">
        <v>18</v>
      </c>
      <c r="K35" s="43">
        <v>31.03448275862069</v>
      </c>
      <c r="L35" s="42">
        <v>7</v>
      </c>
      <c r="M35" s="11">
        <v>12.068965517241379</v>
      </c>
    </row>
    <row r="36" spans="1:13" s="2" customFormat="1" ht="24">
      <c r="A36" s="22">
        <v>31</v>
      </c>
      <c r="B36" s="22" t="s">
        <v>81</v>
      </c>
      <c r="C36" s="42">
        <v>30</v>
      </c>
      <c r="D36" s="42">
        <v>28</v>
      </c>
      <c r="E36" s="11">
        <v>93.33333333333333</v>
      </c>
      <c r="F36" s="42">
        <v>19</v>
      </c>
      <c r="G36" s="11">
        <v>63.33333333333333</v>
      </c>
      <c r="H36" s="42">
        <v>9</v>
      </c>
      <c r="I36" s="43">
        <v>30</v>
      </c>
      <c r="J36" s="42">
        <v>0</v>
      </c>
      <c r="K36" s="43">
        <v>0</v>
      </c>
      <c r="L36" s="42">
        <v>1</v>
      </c>
      <c r="M36" s="11">
        <v>3.3333333333333335</v>
      </c>
    </row>
    <row r="37" spans="1:13" s="2" customFormat="1" ht="24">
      <c r="A37" s="22">
        <v>32</v>
      </c>
      <c r="B37" s="21" t="s">
        <v>82</v>
      </c>
      <c r="C37" s="42">
        <v>79</v>
      </c>
      <c r="D37" s="42">
        <v>58</v>
      </c>
      <c r="E37" s="11">
        <v>73.41772151898735</v>
      </c>
      <c r="F37" s="42">
        <v>31</v>
      </c>
      <c r="G37" s="11">
        <v>39.24050632911392</v>
      </c>
      <c r="H37" s="42">
        <v>14</v>
      </c>
      <c r="I37" s="43">
        <v>17.72151898734177</v>
      </c>
      <c r="J37" s="42">
        <v>13</v>
      </c>
      <c r="K37" s="43">
        <v>16.455696202531644</v>
      </c>
      <c r="L37" s="42">
        <v>21</v>
      </c>
      <c r="M37" s="11">
        <v>26.582278481012654</v>
      </c>
    </row>
    <row r="38" spans="1:13" s="2" customFormat="1" ht="24">
      <c r="A38" s="22">
        <v>33</v>
      </c>
      <c r="B38" s="21" t="s">
        <v>83</v>
      </c>
      <c r="C38" s="42">
        <v>75</v>
      </c>
      <c r="D38" s="42">
        <v>59</v>
      </c>
      <c r="E38" s="11">
        <v>78.66666666666666</v>
      </c>
      <c r="F38" s="42">
        <v>19</v>
      </c>
      <c r="G38" s="11">
        <v>25.333333333333336</v>
      </c>
      <c r="H38" s="42">
        <v>25</v>
      </c>
      <c r="I38" s="43">
        <v>33.33333333333333</v>
      </c>
      <c r="J38" s="42">
        <v>15</v>
      </c>
      <c r="K38" s="43">
        <v>20</v>
      </c>
      <c r="L38" s="42">
        <v>16</v>
      </c>
      <c r="M38" s="11">
        <v>21.333333333333336</v>
      </c>
    </row>
    <row r="39" spans="1:13" s="2" customFormat="1" ht="36">
      <c r="A39" s="22">
        <v>34</v>
      </c>
      <c r="B39" s="21" t="s">
        <v>84</v>
      </c>
      <c r="C39" s="42">
        <v>37</v>
      </c>
      <c r="D39" s="42">
        <v>31</v>
      </c>
      <c r="E39" s="11">
        <v>83.78378378378379</v>
      </c>
      <c r="F39" s="42">
        <v>13</v>
      </c>
      <c r="G39" s="11">
        <v>35.13513513513514</v>
      </c>
      <c r="H39" s="42">
        <v>12</v>
      </c>
      <c r="I39" s="43">
        <v>32.432432432432435</v>
      </c>
      <c r="J39" s="42">
        <v>6</v>
      </c>
      <c r="K39" s="43">
        <v>16.216216216216218</v>
      </c>
      <c r="L39" s="42">
        <v>6</v>
      </c>
      <c r="M39" s="11">
        <v>16.216216216216218</v>
      </c>
    </row>
    <row r="40" spans="1:13" s="2" customFormat="1" ht="24">
      <c r="A40" s="22">
        <v>35</v>
      </c>
      <c r="B40" s="21" t="s">
        <v>50</v>
      </c>
      <c r="C40" s="42">
        <v>45</v>
      </c>
      <c r="D40" s="42">
        <v>22</v>
      </c>
      <c r="E40" s="11">
        <v>48.888888888888886</v>
      </c>
      <c r="F40" s="42">
        <v>8</v>
      </c>
      <c r="G40" s="11">
        <v>17.77777777777778</v>
      </c>
      <c r="H40" s="42">
        <v>9</v>
      </c>
      <c r="I40" s="43">
        <v>20</v>
      </c>
      <c r="J40" s="42">
        <v>5</v>
      </c>
      <c r="K40" s="43">
        <v>11.11111111111111</v>
      </c>
      <c r="L40" s="42">
        <v>23</v>
      </c>
      <c r="M40" s="11">
        <v>51.11111111111111</v>
      </c>
    </row>
    <row r="41" spans="1:13" s="2" customFormat="1" ht="24">
      <c r="A41" s="22">
        <v>36</v>
      </c>
      <c r="B41" s="21" t="s">
        <v>85</v>
      </c>
      <c r="C41" s="42">
        <v>38</v>
      </c>
      <c r="D41" s="42">
        <v>34</v>
      </c>
      <c r="E41" s="11">
        <v>89.47368421052632</v>
      </c>
      <c r="F41" s="42">
        <v>8</v>
      </c>
      <c r="G41" s="11">
        <v>21.052631578947366</v>
      </c>
      <c r="H41" s="42">
        <v>10</v>
      </c>
      <c r="I41" s="43">
        <v>26.31578947368421</v>
      </c>
      <c r="J41" s="42">
        <v>16</v>
      </c>
      <c r="K41" s="43">
        <v>42.10526315789473</v>
      </c>
      <c r="L41" s="42">
        <v>4</v>
      </c>
      <c r="M41" s="11">
        <v>10.526315789473683</v>
      </c>
    </row>
    <row r="42" spans="1:13" s="24" customFormat="1" ht="24">
      <c r="A42" s="22">
        <v>37</v>
      </c>
      <c r="B42" s="22" t="s">
        <v>248</v>
      </c>
      <c r="C42" s="42">
        <v>49</v>
      </c>
      <c r="D42" s="42">
        <v>40</v>
      </c>
      <c r="E42" s="11">
        <v>81.63265306122449</v>
      </c>
      <c r="F42" s="42">
        <v>15</v>
      </c>
      <c r="G42" s="11">
        <v>30.612244897959183</v>
      </c>
      <c r="H42" s="42">
        <v>17</v>
      </c>
      <c r="I42" s="43">
        <v>34.69387755102041</v>
      </c>
      <c r="J42" s="42">
        <v>8</v>
      </c>
      <c r="K42" s="43">
        <v>16.3265306122449</v>
      </c>
      <c r="L42" s="42">
        <v>9</v>
      </c>
      <c r="M42" s="11">
        <v>18.367346938775512</v>
      </c>
    </row>
    <row r="43" spans="1:13" s="2" customFormat="1" ht="24">
      <c r="A43" s="22">
        <v>38</v>
      </c>
      <c r="B43" s="21" t="s">
        <v>51</v>
      </c>
      <c r="C43" s="42">
        <v>41</v>
      </c>
      <c r="D43" s="42">
        <v>37</v>
      </c>
      <c r="E43" s="11">
        <v>90.2439024390244</v>
      </c>
      <c r="F43" s="42">
        <v>18</v>
      </c>
      <c r="G43" s="11">
        <v>43.90243902439025</v>
      </c>
      <c r="H43" s="42">
        <v>12</v>
      </c>
      <c r="I43" s="43">
        <v>29.268292682926827</v>
      </c>
      <c r="J43" s="42">
        <v>7</v>
      </c>
      <c r="K43" s="43">
        <v>17.073170731707318</v>
      </c>
      <c r="L43" s="42">
        <v>2</v>
      </c>
      <c r="M43" s="11">
        <v>4.878048780487805</v>
      </c>
    </row>
    <row r="44" spans="1:13" s="2" customFormat="1" ht="24">
      <c r="A44" s="22">
        <v>39</v>
      </c>
      <c r="B44" s="22" t="s">
        <v>330</v>
      </c>
      <c r="C44" s="42">
        <v>60</v>
      </c>
      <c r="D44" s="42">
        <v>52</v>
      </c>
      <c r="E44" s="11">
        <v>86.66666666666667</v>
      </c>
      <c r="F44" s="42">
        <v>27</v>
      </c>
      <c r="G44" s="11">
        <v>45</v>
      </c>
      <c r="H44" s="42">
        <v>19</v>
      </c>
      <c r="I44" s="43">
        <v>31.666666666666664</v>
      </c>
      <c r="J44" s="42">
        <v>6</v>
      </c>
      <c r="K44" s="43">
        <v>10</v>
      </c>
      <c r="L44" s="42">
        <v>8</v>
      </c>
      <c r="M44" s="11">
        <v>13.333333333333334</v>
      </c>
    </row>
    <row r="45" spans="1:13" s="2" customFormat="1" ht="24">
      <c r="A45" s="22">
        <v>40</v>
      </c>
      <c r="B45" s="22" t="s">
        <v>86</v>
      </c>
      <c r="C45" s="42">
        <v>41</v>
      </c>
      <c r="D45" s="42">
        <v>30</v>
      </c>
      <c r="E45" s="11">
        <v>73.17073170731707</v>
      </c>
      <c r="F45" s="42">
        <v>14</v>
      </c>
      <c r="G45" s="11">
        <v>34.146341463414636</v>
      </c>
      <c r="H45" s="42">
        <v>11</v>
      </c>
      <c r="I45" s="43">
        <v>26.82926829268293</v>
      </c>
      <c r="J45" s="42">
        <v>5</v>
      </c>
      <c r="K45" s="43">
        <v>12.195121951219512</v>
      </c>
      <c r="L45" s="42">
        <v>11</v>
      </c>
      <c r="M45" s="11">
        <v>26.82926829268293</v>
      </c>
    </row>
    <row r="46" spans="1:13" s="2" customFormat="1" ht="24">
      <c r="A46" s="22">
        <v>41</v>
      </c>
      <c r="B46" s="21" t="s">
        <v>87</v>
      </c>
      <c r="C46" s="42">
        <v>21</v>
      </c>
      <c r="D46" s="42">
        <v>18</v>
      </c>
      <c r="E46" s="11">
        <v>85.71428571428571</v>
      </c>
      <c r="F46" s="42">
        <v>10</v>
      </c>
      <c r="G46" s="11">
        <v>47.61904761904761</v>
      </c>
      <c r="H46" s="42">
        <v>6</v>
      </c>
      <c r="I46" s="43">
        <v>28.57142857142857</v>
      </c>
      <c r="J46" s="42">
        <v>2</v>
      </c>
      <c r="K46" s="43">
        <v>9.523809523809524</v>
      </c>
      <c r="L46" s="42">
        <v>3</v>
      </c>
      <c r="M46" s="11">
        <v>14.285714285714285</v>
      </c>
    </row>
    <row r="47" spans="1:13" s="2" customFormat="1" ht="24">
      <c r="A47" s="22">
        <v>42</v>
      </c>
      <c r="B47" s="22" t="s">
        <v>344</v>
      </c>
      <c r="C47" s="42">
        <v>100</v>
      </c>
      <c r="D47" s="42">
        <v>78</v>
      </c>
      <c r="E47" s="11">
        <v>78</v>
      </c>
      <c r="F47" s="42">
        <v>34</v>
      </c>
      <c r="G47" s="11">
        <v>34</v>
      </c>
      <c r="H47" s="42">
        <v>29</v>
      </c>
      <c r="I47" s="43">
        <v>28.999999999999996</v>
      </c>
      <c r="J47" s="42">
        <v>15</v>
      </c>
      <c r="K47" s="43">
        <v>15</v>
      </c>
      <c r="L47" s="42">
        <v>22</v>
      </c>
      <c r="M47" s="11">
        <v>22</v>
      </c>
    </row>
    <row r="48" spans="1:13" s="2" customFormat="1" ht="24">
      <c r="A48" s="22">
        <v>43</v>
      </c>
      <c r="B48" s="22" t="s">
        <v>88</v>
      </c>
      <c r="C48" s="42">
        <v>31</v>
      </c>
      <c r="D48" s="42">
        <v>25</v>
      </c>
      <c r="E48" s="11">
        <v>80.64516129032258</v>
      </c>
      <c r="F48" s="42">
        <v>11</v>
      </c>
      <c r="G48" s="11">
        <v>35.483870967741936</v>
      </c>
      <c r="H48" s="42">
        <v>12</v>
      </c>
      <c r="I48" s="43">
        <v>38.70967741935484</v>
      </c>
      <c r="J48" s="42">
        <v>2</v>
      </c>
      <c r="K48" s="43">
        <v>6.451612903225806</v>
      </c>
      <c r="L48" s="42">
        <v>6</v>
      </c>
      <c r="M48" s="11">
        <v>19.35483870967742</v>
      </c>
    </row>
    <row r="49" spans="1:13" s="2" customFormat="1" ht="24">
      <c r="A49" s="22">
        <v>44</v>
      </c>
      <c r="B49" s="21" t="s">
        <v>89</v>
      </c>
      <c r="C49" s="42">
        <v>35</v>
      </c>
      <c r="D49" s="42">
        <v>28</v>
      </c>
      <c r="E49" s="11">
        <v>80</v>
      </c>
      <c r="F49" s="42">
        <v>10</v>
      </c>
      <c r="G49" s="11">
        <v>28.57142857142857</v>
      </c>
      <c r="H49" s="42">
        <v>15</v>
      </c>
      <c r="I49" s="43">
        <v>42.857142857142854</v>
      </c>
      <c r="J49" s="42">
        <v>3</v>
      </c>
      <c r="K49" s="43">
        <v>8.571428571428571</v>
      </c>
      <c r="L49" s="42">
        <v>7</v>
      </c>
      <c r="M49" s="11">
        <v>20</v>
      </c>
    </row>
    <row r="50" spans="1:13" s="2" customFormat="1" ht="24">
      <c r="A50" s="22">
        <v>45</v>
      </c>
      <c r="B50" s="22" t="s">
        <v>115</v>
      </c>
      <c r="C50" s="42">
        <v>43</v>
      </c>
      <c r="D50" s="42">
        <v>37</v>
      </c>
      <c r="E50" s="11">
        <v>86.04651162790698</v>
      </c>
      <c r="F50" s="42">
        <v>17</v>
      </c>
      <c r="G50" s="11">
        <v>39.53488372093023</v>
      </c>
      <c r="H50" s="42">
        <v>19</v>
      </c>
      <c r="I50" s="43">
        <v>44.18604651162791</v>
      </c>
      <c r="J50" s="42">
        <v>1</v>
      </c>
      <c r="K50" s="43">
        <v>2.3255813953488373</v>
      </c>
      <c r="L50" s="42">
        <v>6</v>
      </c>
      <c r="M50" s="11">
        <v>13.953488372093023</v>
      </c>
    </row>
    <row r="51" spans="1:13" s="24" customFormat="1" ht="24">
      <c r="A51" s="22">
        <v>46</v>
      </c>
      <c r="B51" s="22" t="s">
        <v>90</v>
      </c>
      <c r="C51" s="42">
        <v>80</v>
      </c>
      <c r="D51" s="42">
        <v>67</v>
      </c>
      <c r="E51" s="11">
        <v>83.75</v>
      </c>
      <c r="F51" s="42">
        <v>34</v>
      </c>
      <c r="G51" s="11">
        <v>42.5</v>
      </c>
      <c r="H51" s="42">
        <v>19</v>
      </c>
      <c r="I51" s="43">
        <v>23.75</v>
      </c>
      <c r="J51" s="42">
        <v>14</v>
      </c>
      <c r="K51" s="43">
        <v>17.5</v>
      </c>
      <c r="L51" s="42">
        <v>13</v>
      </c>
      <c r="M51" s="11">
        <v>16.25</v>
      </c>
    </row>
    <row r="52" spans="1:13" s="24" customFormat="1" ht="24">
      <c r="A52" s="22">
        <v>47</v>
      </c>
      <c r="B52" s="22" t="s">
        <v>91</v>
      </c>
      <c r="C52" s="42">
        <v>24</v>
      </c>
      <c r="D52" s="42">
        <v>24</v>
      </c>
      <c r="E52" s="11">
        <v>100</v>
      </c>
      <c r="F52" s="42">
        <v>8</v>
      </c>
      <c r="G52" s="11">
        <v>33.33333333333333</v>
      </c>
      <c r="H52" s="42">
        <v>9</v>
      </c>
      <c r="I52" s="43">
        <v>37.5</v>
      </c>
      <c r="J52" s="42">
        <v>7</v>
      </c>
      <c r="K52" s="43">
        <v>29.166666666666668</v>
      </c>
      <c r="L52" s="42">
        <v>0</v>
      </c>
      <c r="M52" s="11">
        <v>0</v>
      </c>
    </row>
    <row r="53" spans="1:13" s="2" customFormat="1" ht="24">
      <c r="A53" s="22">
        <v>48</v>
      </c>
      <c r="B53" s="22" t="s">
        <v>92</v>
      </c>
      <c r="C53" s="42">
        <v>27</v>
      </c>
      <c r="D53" s="42">
        <v>24</v>
      </c>
      <c r="E53" s="11">
        <v>88.88888888888889</v>
      </c>
      <c r="F53" s="42">
        <v>9</v>
      </c>
      <c r="G53" s="11">
        <v>33.33333333333333</v>
      </c>
      <c r="H53" s="42">
        <v>14</v>
      </c>
      <c r="I53" s="43">
        <v>51.85185185185185</v>
      </c>
      <c r="J53" s="42">
        <v>1</v>
      </c>
      <c r="K53" s="43">
        <v>3.7037037037037033</v>
      </c>
      <c r="L53" s="42">
        <v>3</v>
      </c>
      <c r="M53" s="11">
        <v>11.11111111111111</v>
      </c>
    </row>
    <row r="54" spans="1:13" s="2" customFormat="1" ht="24">
      <c r="A54" s="22">
        <v>49</v>
      </c>
      <c r="B54" s="22" t="s">
        <v>93</v>
      </c>
      <c r="C54" s="42">
        <v>63</v>
      </c>
      <c r="D54" s="42">
        <v>48</v>
      </c>
      <c r="E54" s="11">
        <v>76.19047619047619</v>
      </c>
      <c r="F54" s="42">
        <v>20</v>
      </c>
      <c r="G54" s="11">
        <v>31.746031746031743</v>
      </c>
      <c r="H54" s="42">
        <v>23</v>
      </c>
      <c r="I54" s="43">
        <v>36.507936507936506</v>
      </c>
      <c r="J54" s="42">
        <v>5</v>
      </c>
      <c r="K54" s="43">
        <v>7.936507936507936</v>
      </c>
      <c r="L54" s="42">
        <v>15</v>
      </c>
      <c r="M54" s="11">
        <v>23.809523809523807</v>
      </c>
    </row>
    <row r="55" spans="1:13" s="2" customFormat="1" ht="36">
      <c r="A55" s="22">
        <v>50</v>
      </c>
      <c r="B55" s="22" t="s">
        <v>52</v>
      </c>
      <c r="C55" s="42">
        <v>62</v>
      </c>
      <c r="D55" s="42">
        <v>54</v>
      </c>
      <c r="E55" s="11">
        <v>87.09677419354838</v>
      </c>
      <c r="F55" s="42">
        <v>31</v>
      </c>
      <c r="G55" s="11">
        <v>50</v>
      </c>
      <c r="H55" s="42">
        <v>14</v>
      </c>
      <c r="I55" s="43">
        <v>22.58064516129032</v>
      </c>
      <c r="J55" s="42">
        <v>9</v>
      </c>
      <c r="K55" s="43">
        <v>14.516129032258066</v>
      </c>
      <c r="L55" s="42">
        <v>8</v>
      </c>
      <c r="M55" s="11">
        <v>12.903225806451612</v>
      </c>
    </row>
    <row r="56" spans="1:13" s="2" customFormat="1" ht="24">
      <c r="A56" s="22">
        <v>51</v>
      </c>
      <c r="B56" s="22" t="s">
        <v>94</v>
      </c>
      <c r="C56" s="42">
        <v>36</v>
      </c>
      <c r="D56" s="42">
        <v>29</v>
      </c>
      <c r="E56" s="11">
        <v>80.55555555555556</v>
      </c>
      <c r="F56" s="42">
        <v>11</v>
      </c>
      <c r="G56" s="11">
        <v>30.555555555555557</v>
      </c>
      <c r="H56" s="42">
        <v>14</v>
      </c>
      <c r="I56" s="43">
        <v>38.88888888888889</v>
      </c>
      <c r="J56" s="42">
        <v>4</v>
      </c>
      <c r="K56" s="43">
        <v>11.11111111111111</v>
      </c>
      <c r="L56" s="42">
        <v>7</v>
      </c>
      <c r="M56" s="11">
        <v>19.444444444444446</v>
      </c>
    </row>
    <row r="57" spans="1:13" s="2" customFormat="1" ht="24">
      <c r="A57" s="22">
        <v>52</v>
      </c>
      <c r="B57" s="22" t="s">
        <v>95</v>
      </c>
      <c r="C57" s="42">
        <v>35</v>
      </c>
      <c r="D57" s="42">
        <v>31</v>
      </c>
      <c r="E57" s="11">
        <v>88.57142857142857</v>
      </c>
      <c r="F57" s="42">
        <v>10</v>
      </c>
      <c r="G57" s="11">
        <v>28.57142857142857</v>
      </c>
      <c r="H57" s="42">
        <v>13</v>
      </c>
      <c r="I57" s="43">
        <v>37.142857142857146</v>
      </c>
      <c r="J57" s="42">
        <v>8</v>
      </c>
      <c r="K57" s="43">
        <v>22.857142857142858</v>
      </c>
      <c r="L57" s="42">
        <v>4</v>
      </c>
      <c r="M57" s="11">
        <v>11.428571428571429</v>
      </c>
    </row>
    <row r="58" spans="1:13" s="2" customFormat="1" ht="24">
      <c r="A58" s="22">
        <v>53</v>
      </c>
      <c r="B58" s="22" t="s">
        <v>53</v>
      </c>
      <c r="C58" s="42">
        <v>32</v>
      </c>
      <c r="D58" s="42">
        <v>6</v>
      </c>
      <c r="E58" s="11">
        <v>18.75</v>
      </c>
      <c r="F58" s="42">
        <v>0</v>
      </c>
      <c r="G58" s="11">
        <v>0</v>
      </c>
      <c r="H58" s="42">
        <v>5</v>
      </c>
      <c r="I58" s="43">
        <v>15.625</v>
      </c>
      <c r="J58" s="42">
        <v>1</v>
      </c>
      <c r="K58" s="43">
        <v>3.125</v>
      </c>
      <c r="L58" s="42">
        <v>21</v>
      </c>
      <c r="M58" s="11">
        <v>65.625</v>
      </c>
    </row>
    <row r="59" spans="1:13" s="2" customFormat="1" ht="36">
      <c r="A59" s="22">
        <v>54</v>
      </c>
      <c r="B59" s="22" t="s">
        <v>96</v>
      </c>
      <c r="C59" s="42">
        <v>37</v>
      </c>
      <c r="D59" s="42">
        <v>26</v>
      </c>
      <c r="E59" s="11">
        <v>70.27027027027027</v>
      </c>
      <c r="F59" s="42">
        <v>5</v>
      </c>
      <c r="G59" s="11">
        <v>13.513513513513514</v>
      </c>
      <c r="H59" s="42">
        <v>8</v>
      </c>
      <c r="I59" s="43">
        <v>21.62162162162162</v>
      </c>
      <c r="J59" s="42">
        <v>13</v>
      </c>
      <c r="K59" s="43">
        <v>35.13513513513514</v>
      </c>
      <c r="L59" s="42">
        <v>11</v>
      </c>
      <c r="M59" s="11">
        <v>29.72972972972973</v>
      </c>
    </row>
    <row r="60" spans="1:13" s="2" customFormat="1" ht="24">
      <c r="A60" s="22">
        <v>55</v>
      </c>
      <c r="B60" s="22" t="s">
        <v>97</v>
      </c>
      <c r="C60" s="42">
        <v>20</v>
      </c>
      <c r="D60" s="42">
        <v>15</v>
      </c>
      <c r="E60" s="11">
        <v>75</v>
      </c>
      <c r="F60" s="42">
        <v>8</v>
      </c>
      <c r="G60" s="11">
        <v>40</v>
      </c>
      <c r="H60" s="42">
        <v>5</v>
      </c>
      <c r="I60" s="43">
        <v>25</v>
      </c>
      <c r="J60" s="42">
        <v>2</v>
      </c>
      <c r="K60" s="43">
        <v>10</v>
      </c>
      <c r="L60" s="42">
        <v>5</v>
      </c>
      <c r="M60" s="11">
        <v>25</v>
      </c>
    </row>
    <row r="61" spans="1:13" s="2" customFormat="1" ht="24">
      <c r="A61" s="22">
        <v>56</v>
      </c>
      <c r="B61" s="22" t="s">
        <v>247</v>
      </c>
      <c r="C61" s="42">
        <v>71</v>
      </c>
      <c r="D61" s="42">
        <v>55</v>
      </c>
      <c r="E61" s="11">
        <v>77.46478873239437</v>
      </c>
      <c r="F61" s="42">
        <v>22</v>
      </c>
      <c r="G61" s="11">
        <v>30.985915492957744</v>
      </c>
      <c r="H61" s="42">
        <v>24</v>
      </c>
      <c r="I61" s="43">
        <v>33.80281690140845</v>
      </c>
      <c r="J61" s="42">
        <v>9</v>
      </c>
      <c r="K61" s="43">
        <v>12.676056338028168</v>
      </c>
      <c r="L61" s="42">
        <v>16</v>
      </c>
      <c r="M61" s="11">
        <v>22.535211267605636</v>
      </c>
    </row>
    <row r="62" spans="1:13" s="2" customFormat="1" ht="12">
      <c r="A62" s="163" t="s">
        <v>98</v>
      </c>
      <c r="B62" s="163"/>
      <c r="C62" s="25">
        <f>SUM(C6:C61)</f>
        <v>2994</v>
      </c>
      <c r="D62" s="25">
        <f>SUM(D6:D61)</f>
        <v>2407</v>
      </c>
      <c r="E62" s="13">
        <f>D62/C62*100</f>
        <v>80.39412157648631</v>
      </c>
      <c r="F62" s="25">
        <f>SUM(F6:F61)</f>
        <v>1092</v>
      </c>
      <c r="G62" s="13">
        <f>F62/C62*100</f>
        <v>36.47294589178357</v>
      </c>
      <c r="H62" s="25">
        <f>SUM(H6:H61)</f>
        <v>850</v>
      </c>
      <c r="I62" s="26">
        <f>H62/C62*100</f>
        <v>28.390113560454246</v>
      </c>
      <c r="J62" s="25">
        <f>SUM(J6:J61)</f>
        <v>465</v>
      </c>
      <c r="K62" s="26">
        <f>J62/C62*100</f>
        <v>15.531062124248496</v>
      </c>
      <c r="L62" s="25">
        <f>SUM(L6:L61)</f>
        <v>564</v>
      </c>
      <c r="M62" s="13">
        <f>L62/C62*100</f>
        <v>18.837675350701403</v>
      </c>
    </row>
    <row r="63" spans="1:13" s="15" customFormat="1" ht="12">
      <c r="A63" s="22">
        <v>1</v>
      </c>
      <c r="B63" s="27" t="s">
        <v>331</v>
      </c>
      <c r="C63" s="42">
        <v>7</v>
      </c>
      <c r="D63" s="42">
        <v>5</v>
      </c>
      <c r="E63" s="11">
        <v>71.42857142857143</v>
      </c>
      <c r="F63" s="42">
        <v>0</v>
      </c>
      <c r="G63" s="11">
        <v>0</v>
      </c>
      <c r="H63" s="42">
        <v>0</v>
      </c>
      <c r="I63" s="43">
        <v>0</v>
      </c>
      <c r="J63" s="42">
        <v>5</v>
      </c>
      <c r="K63" s="43">
        <v>71.42857142857143</v>
      </c>
      <c r="L63" s="42">
        <v>2</v>
      </c>
      <c r="M63" s="11">
        <v>28.57142857142857</v>
      </c>
    </row>
    <row r="64" spans="1:13" s="15" customFormat="1" ht="12">
      <c r="A64" s="22">
        <v>2</v>
      </c>
      <c r="B64" s="27" t="s">
        <v>332</v>
      </c>
      <c r="C64" s="42">
        <v>9</v>
      </c>
      <c r="D64" s="42">
        <v>8</v>
      </c>
      <c r="E64" s="11">
        <v>88.88888888888889</v>
      </c>
      <c r="F64" s="42">
        <v>0</v>
      </c>
      <c r="G64" s="11">
        <v>0</v>
      </c>
      <c r="H64" s="42">
        <v>4</v>
      </c>
      <c r="I64" s="43">
        <v>44.44444444444444</v>
      </c>
      <c r="J64" s="42">
        <v>4</v>
      </c>
      <c r="K64" s="43">
        <v>44.44444444444444</v>
      </c>
      <c r="L64" s="42">
        <v>1</v>
      </c>
      <c r="M64" s="11">
        <v>11.11111111111111</v>
      </c>
    </row>
    <row r="65" spans="1:13" s="15" customFormat="1" ht="12">
      <c r="A65" s="22">
        <v>3</v>
      </c>
      <c r="B65" s="27" t="s">
        <v>333</v>
      </c>
      <c r="C65" s="42">
        <v>9</v>
      </c>
      <c r="D65" s="42">
        <v>7</v>
      </c>
      <c r="E65" s="11">
        <v>77.77777777777779</v>
      </c>
      <c r="F65" s="42">
        <v>0</v>
      </c>
      <c r="G65" s="11">
        <v>0</v>
      </c>
      <c r="H65" s="42">
        <v>7</v>
      </c>
      <c r="I65" s="43">
        <v>77.77777777777779</v>
      </c>
      <c r="J65" s="42">
        <v>0</v>
      </c>
      <c r="K65" s="43">
        <v>0</v>
      </c>
      <c r="L65" s="42">
        <v>2</v>
      </c>
      <c r="M65" s="11">
        <v>22.22222222222222</v>
      </c>
    </row>
    <row r="66" spans="1:13" s="15" customFormat="1" ht="24">
      <c r="A66" s="22">
        <v>4</v>
      </c>
      <c r="B66" s="27" t="s">
        <v>334</v>
      </c>
      <c r="C66" s="42">
        <v>12</v>
      </c>
      <c r="D66" s="42">
        <v>11</v>
      </c>
      <c r="E66" s="11">
        <v>91.66666666666666</v>
      </c>
      <c r="F66" s="42">
        <v>3</v>
      </c>
      <c r="G66" s="11">
        <v>25</v>
      </c>
      <c r="H66" s="42">
        <v>2</v>
      </c>
      <c r="I66" s="43">
        <v>16.666666666666664</v>
      </c>
      <c r="J66" s="42">
        <v>6</v>
      </c>
      <c r="K66" s="43">
        <v>50</v>
      </c>
      <c r="L66" s="42">
        <v>1</v>
      </c>
      <c r="M66" s="11">
        <v>8.333333333333332</v>
      </c>
    </row>
    <row r="67" spans="1:13" s="15" customFormat="1" ht="12">
      <c r="A67" s="22">
        <v>5</v>
      </c>
      <c r="B67" s="27" t="s">
        <v>335</v>
      </c>
      <c r="C67" s="42">
        <v>11</v>
      </c>
      <c r="D67" s="42">
        <v>7</v>
      </c>
      <c r="E67" s="11">
        <v>63.63636363636363</v>
      </c>
      <c r="F67" s="42">
        <v>0</v>
      </c>
      <c r="G67" s="11">
        <v>0</v>
      </c>
      <c r="H67" s="42">
        <v>3</v>
      </c>
      <c r="I67" s="43">
        <v>27.27272727272727</v>
      </c>
      <c r="J67" s="42">
        <v>4</v>
      </c>
      <c r="K67" s="43">
        <v>36.36363636363637</v>
      </c>
      <c r="L67" s="42">
        <v>4</v>
      </c>
      <c r="M67" s="11">
        <v>36.36363636363637</v>
      </c>
    </row>
    <row r="68" spans="1:13" s="15" customFormat="1" ht="36">
      <c r="A68" s="22">
        <v>6</v>
      </c>
      <c r="B68" s="27" t="s">
        <v>336</v>
      </c>
      <c r="C68" s="42">
        <v>12</v>
      </c>
      <c r="D68" s="42">
        <v>10</v>
      </c>
      <c r="E68" s="11">
        <v>83.33333333333334</v>
      </c>
      <c r="F68" s="42">
        <v>2</v>
      </c>
      <c r="G68" s="11">
        <v>16.666666666666664</v>
      </c>
      <c r="H68" s="42">
        <v>8</v>
      </c>
      <c r="I68" s="43">
        <v>66.66666666666666</v>
      </c>
      <c r="J68" s="42">
        <v>0</v>
      </c>
      <c r="K68" s="43">
        <v>0</v>
      </c>
      <c r="L68" s="42">
        <v>2</v>
      </c>
      <c r="M68" s="11">
        <v>16.666666666666664</v>
      </c>
    </row>
    <row r="69" spans="1:13" s="15" customFormat="1" ht="24">
      <c r="A69" s="22">
        <v>7</v>
      </c>
      <c r="B69" s="28" t="s">
        <v>337</v>
      </c>
      <c r="C69" s="42">
        <v>40</v>
      </c>
      <c r="D69" s="42">
        <v>36</v>
      </c>
      <c r="E69" s="11">
        <v>90</v>
      </c>
      <c r="F69" s="42">
        <v>5</v>
      </c>
      <c r="G69" s="11">
        <v>12.5</v>
      </c>
      <c r="H69" s="42">
        <v>26</v>
      </c>
      <c r="I69" s="43">
        <v>65</v>
      </c>
      <c r="J69" s="42">
        <v>5</v>
      </c>
      <c r="K69" s="43">
        <v>12.5</v>
      </c>
      <c r="L69" s="42">
        <v>4</v>
      </c>
      <c r="M69" s="11">
        <v>10</v>
      </c>
    </row>
    <row r="70" spans="1:13" s="15" customFormat="1" ht="24">
      <c r="A70" s="22">
        <v>8</v>
      </c>
      <c r="B70" s="27" t="s">
        <v>338</v>
      </c>
      <c r="C70" s="42">
        <v>26</v>
      </c>
      <c r="D70" s="42">
        <v>21</v>
      </c>
      <c r="E70" s="11">
        <v>80.76923076923077</v>
      </c>
      <c r="F70" s="42">
        <v>4</v>
      </c>
      <c r="G70" s="11">
        <v>15.384615384615385</v>
      </c>
      <c r="H70" s="42">
        <v>16</v>
      </c>
      <c r="I70" s="43">
        <v>61.53846153846154</v>
      </c>
      <c r="J70" s="42">
        <v>1</v>
      </c>
      <c r="K70" s="43">
        <v>3.8461538461538463</v>
      </c>
      <c r="L70" s="42">
        <v>5</v>
      </c>
      <c r="M70" s="11">
        <v>19.230769230769234</v>
      </c>
    </row>
    <row r="71" spans="1:13" s="15" customFormat="1" ht="12">
      <c r="A71" s="22">
        <v>9</v>
      </c>
      <c r="B71" s="27" t="s">
        <v>339</v>
      </c>
      <c r="C71" s="42">
        <v>13</v>
      </c>
      <c r="D71" s="42">
        <v>12</v>
      </c>
      <c r="E71" s="11">
        <v>92.3076923076923</v>
      </c>
      <c r="F71" s="42">
        <v>2</v>
      </c>
      <c r="G71" s="11">
        <v>15.384615384615385</v>
      </c>
      <c r="H71" s="42">
        <v>9</v>
      </c>
      <c r="I71" s="43">
        <v>69.23076923076923</v>
      </c>
      <c r="J71" s="42">
        <v>1</v>
      </c>
      <c r="K71" s="43">
        <v>7.6923076923076925</v>
      </c>
      <c r="L71" s="42">
        <v>1</v>
      </c>
      <c r="M71" s="11">
        <v>7.6923076923076925</v>
      </c>
    </row>
    <row r="72" spans="1:13" s="15" customFormat="1" ht="12">
      <c r="A72" s="22">
        <v>10</v>
      </c>
      <c r="B72" s="27" t="s">
        <v>340</v>
      </c>
      <c r="C72" s="42">
        <v>24</v>
      </c>
      <c r="D72" s="42">
        <v>19</v>
      </c>
      <c r="E72" s="11">
        <v>79.16666666666666</v>
      </c>
      <c r="F72" s="42">
        <v>0</v>
      </c>
      <c r="G72" s="11">
        <v>0</v>
      </c>
      <c r="H72" s="42">
        <v>14</v>
      </c>
      <c r="I72" s="43">
        <v>58.333333333333336</v>
      </c>
      <c r="J72" s="42">
        <v>5</v>
      </c>
      <c r="K72" s="43">
        <v>20.833333333333336</v>
      </c>
      <c r="L72" s="42">
        <v>5</v>
      </c>
      <c r="M72" s="11">
        <v>20.833333333333336</v>
      </c>
    </row>
    <row r="73" spans="1:13" s="15" customFormat="1" ht="12">
      <c r="A73" s="22">
        <v>11</v>
      </c>
      <c r="B73" s="27" t="s">
        <v>341</v>
      </c>
      <c r="C73" s="42">
        <v>14</v>
      </c>
      <c r="D73" s="42">
        <v>4</v>
      </c>
      <c r="E73" s="11">
        <v>28.57142857142857</v>
      </c>
      <c r="F73" s="42">
        <v>2</v>
      </c>
      <c r="G73" s="11">
        <v>14.285714285714285</v>
      </c>
      <c r="H73" s="42">
        <v>2</v>
      </c>
      <c r="I73" s="43">
        <v>14.285714285714285</v>
      </c>
      <c r="J73" s="42">
        <v>0</v>
      </c>
      <c r="K73" s="43">
        <v>0</v>
      </c>
      <c r="L73" s="42">
        <v>6</v>
      </c>
      <c r="M73" s="11">
        <v>42.857142857142854</v>
      </c>
    </row>
    <row r="74" spans="1:13" s="15" customFormat="1" ht="60">
      <c r="A74" s="22">
        <v>12</v>
      </c>
      <c r="B74" s="27" t="s">
        <v>325</v>
      </c>
      <c r="C74" s="42">
        <v>24</v>
      </c>
      <c r="D74" s="42">
        <v>17</v>
      </c>
      <c r="E74" s="11">
        <v>70.83333333333334</v>
      </c>
      <c r="F74" s="42">
        <v>2</v>
      </c>
      <c r="G74" s="11">
        <v>8.333333333333332</v>
      </c>
      <c r="H74" s="42">
        <v>9</v>
      </c>
      <c r="I74" s="43">
        <v>37.5</v>
      </c>
      <c r="J74" s="42">
        <v>6</v>
      </c>
      <c r="K74" s="43">
        <v>25</v>
      </c>
      <c r="L74" s="42">
        <v>7</v>
      </c>
      <c r="M74" s="11">
        <v>29.166666666666668</v>
      </c>
    </row>
    <row r="75" spans="1:13" s="15" customFormat="1" ht="60">
      <c r="A75" s="22">
        <v>13</v>
      </c>
      <c r="B75" s="27" t="s">
        <v>342</v>
      </c>
      <c r="C75" s="42">
        <v>27</v>
      </c>
      <c r="D75" s="42">
        <v>24</v>
      </c>
      <c r="E75" s="11">
        <v>88.88888888888889</v>
      </c>
      <c r="F75" s="42">
        <v>6</v>
      </c>
      <c r="G75" s="11">
        <v>22.22222222222222</v>
      </c>
      <c r="H75" s="42">
        <v>11</v>
      </c>
      <c r="I75" s="43">
        <v>40.74074074074074</v>
      </c>
      <c r="J75" s="42">
        <v>7</v>
      </c>
      <c r="K75" s="43">
        <v>25.925925925925924</v>
      </c>
      <c r="L75" s="42">
        <v>3</v>
      </c>
      <c r="M75" s="11">
        <v>11.11111111111111</v>
      </c>
    </row>
    <row r="76" spans="1:13" s="15" customFormat="1" ht="12">
      <c r="A76" s="163" t="s">
        <v>256</v>
      </c>
      <c r="B76" s="163"/>
      <c r="C76" s="25">
        <f>SUM(C63:C75)</f>
        <v>228</v>
      </c>
      <c r="D76" s="25">
        <f>SUM(D63:D75)</f>
        <v>181</v>
      </c>
      <c r="E76" s="13">
        <f>D76/C76*100</f>
        <v>79.3859649122807</v>
      </c>
      <c r="F76" s="25">
        <f>SUM(F63:F75)</f>
        <v>26</v>
      </c>
      <c r="G76" s="13">
        <f>F76/C76*100</f>
        <v>11.403508771929824</v>
      </c>
      <c r="H76" s="25">
        <f>SUM(H63:H75)</f>
        <v>111</v>
      </c>
      <c r="I76" s="26">
        <f>H76/C76*100</f>
        <v>48.68421052631579</v>
      </c>
      <c r="J76" s="25">
        <f>SUM(J63:J75)</f>
        <v>44</v>
      </c>
      <c r="K76" s="26">
        <f>J76/C76*100</f>
        <v>19.298245614035086</v>
      </c>
      <c r="L76" s="25">
        <f>SUM(L63:L75)</f>
        <v>43</v>
      </c>
      <c r="M76" s="13">
        <f>L76/C76*100</f>
        <v>18.859649122807017</v>
      </c>
    </row>
    <row r="77" spans="1:13" s="15" customFormat="1" ht="24">
      <c r="A77" s="22">
        <v>1</v>
      </c>
      <c r="B77" s="121" t="s">
        <v>265</v>
      </c>
      <c r="C77" s="42">
        <v>32</v>
      </c>
      <c r="D77" s="42">
        <v>27</v>
      </c>
      <c r="E77" s="11">
        <v>84.375</v>
      </c>
      <c r="F77" s="42">
        <v>4</v>
      </c>
      <c r="G77" s="11">
        <v>12.5</v>
      </c>
      <c r="H77" s="42">
        <v>23</v>
      </c>
      <c r="I77" s="43">
        <v>71.875</v>
      </c>
      <c r="J77" s="42">
        <v>0</v>
      </c>
      <c r="K77" s="43">
        <v>0</v>
      </c>
      <c r="L77" s="42">
        <v>1</v>
      </c>
      <c r="M77" s="11">
        <v>3.125</v>
      </c>
    </row>
    <row r="78" spans="1:13" s="15" customFormat="1" ht="24">
      <c r="A78" s="22">
        <v>2</v>
      </c>
      <c r="B78" s="21" t="s">
        <v>266</v>
      </c>
      <c r="C78" s="42">
        <v>16</v>
      </c>
      <c r="D78" s="42">
        <v>13</v>
      </c>
      <c r="E78" s="11">
        <v>81.25</v>
      </c>
      <c r="F78" s="42">
        <v>2</v>
      </c>
      <c r="G78" s="11">
        <v>12.5</v>
      </c>
      <c r="H78" s="42">
        <v>9</v>
      </c>
      <c r="I78" s="43">
        <v>56.25</v>
      </c>
      <c r="J78" s="42">
        <v>2</v>
      </c>
      <c r="K78" s="43">
        <v>12.5</v>
      </c>
      <c r="L78" s="42">
        <v>3</v>
      </c>
      <c r="M78" s="11">
        <v>18.75</v>
      </c>
    </row>
    <row r="79" spans="1:13" s="15" customFormat="1" ht="24">
      <c r="A79" s="22">
        <v>3</v>
      </c>
      <c r="B79" s="21" t="s">
        <v>267</v>
      </c>
      <c r="C79" s="42">
        <v>26</v>
      </c>
      <c r="D79" s="42">
        <v>24</v>
      </c>
      <c r="E79" s="11">
        <v>92.3076923076923</v>
      </c>
      <c r="F79" s="42">
        <v>7</v>
      </c>
      <c r="G79" s="11">
        <v>26.923076923076923</v>
      </c>
      <c r="H79" s="42">
        <v>17</v>
      </c>
      <c r="I79" s="43">
        <v>65.38461538461539</v>
      </c>
      <c r="J79" s="42">
        <v>0</v>
      </c>
      <c r="K79" s="43">
        <v>0</v>
      </c>
      <c r="L79" s="42">
        <v>2</v>
      </c>
      <c r="M79" s="11">
        <v>7.6923076923076925</v>
      </c>
    </row>
    <row r="80" spans="1:13" s="15" customFormat="1" ht="12">
      <c r="A80" s="22">
        <v>4</v>
      </c>
      <c r="B80" s="21" t="s">
        <v>343</v>
      </c>
      <c r="C80" s="42">
        <v>36</v>
      </c>
      <c r="D80" s="42">
        <v>26</v>
      </c>
      <c r="E80" s="11">
        <v>72.22222222222221</v>
      </c>
      <c r="F80" s="42">
        <v>2</v>
      </c>
      <c r="G80" s="11">
        <v>5.555555555555555</v>
      </c>
      <c r="H80" s="42">
        <v>23</v>
      </c>
      <c r="I80" s="43">
        <v>63.888888888888886</v>
      </c>
      <c r="J80" s="42">
        <v>1</v>
      </c>
      <c r="K80" s="43">
        <v>2.7777777777777777</v>
      </c>
      <c r="L80" s="42">
        <v>10</v>
      </c>
      <c r="M80" s="11">
        <v>27.77777777777778</v>
      </c>
    </row>
    <row r="81" spans="1:13" s="15" customFormat="1" ht="24">
      <c r="A81" s="22">
        <v>5</v>
      </c>
      <c r="B81" s="21" t="s">
        <v>268</v>
      </c>
      <c r="C81" s="42">
        <v>28</v>
      </c>
      <c r="D81" s="42">
        <v>24</v>
      </c>
      <c r="E81" s="11">
        <v>85.71428571428571</v>
      </c>
      <c r="F81" s="42">
        <v>1</v>
      </c>
      <c r="G81" s="11">
        <v>3.571428571428571</v>
      </c>
      <c r="H81" s="42">
        <v>21</v>
      </c>
      <c r="I81" s="43">
        <v>75</v>
      </c>
      <c r="J81" s="42">
        <v>2</v>
      </c>
      <c r="K81" s="43">
        <v>7.142857142857142</v>
      </c>
      <c r="L81" s="42">
        <v>4</v>
      </c>
      <c r="M81" s="11">
        <v>14.285714285714285</v>
      </c>
    </row>
    <row r="82" spans="1:13" s="15" customFormat="1" ht="36">
      <c r="A82" s="22">
        <v>6</v>
      </c>
      <c r="B82" s="27" t="s">
        <v>141</v>
      </c>
      <c r="C82" s="42">
        <v>28</v>
      </c>
      <c r="D82" s="42">
        <v>26</v>
      </c>
      <c r="E82" s="11">
        <v>92.85714285714286</v>
      </c>
      <c r="F82" s="42">
        <v>6</v>
      </c>
      <c r="G82" s="11">
        <v>21.428571428571427</v>
      </c>
      <c r="H82" s="42">
        <v>17</v>
      </c>
      <c r="I82" s="43">
        <v>60.71428571428571</v>
      </c>
      <c r="J82" s="42">
        <v>3</v>
      </c>
      <c r="K82" s="43">
        <v>10.714285714285714</v>
      </c>
      <c r="L82" s="42">
        <v>1</v>
      </c>
      <c r="M82" s="11">
        <v>3.571428571428571</v>
      </c>
    </row>
    <row r="83" spans="1:13" s="15" customFormat="1" ht="12">
      <c r="A83" s="22">
        <v>7</v>
      </c>
      <c r="B83" s="21" t="s">
        <v>269</v>
      </c>
      <c r="C83" s="42">
        <v>20</v>
      </c>
      <c r="D83" s="42">
        <v>17</v>
      </c>
      <c r="E83" s="11">
        <v>85</v>
      </c>
      <c r="F83" s="42">
        <v>1</v>
      </c>
      <c r="G83" s="11">
        <v>5</v>
      </c>
      <c r="H83" s="42">
        <v>15</v>
      </c>
      <c r="I83" s="43">
        <v>75</v>
      </c>
      <c r="J83" s="42">
        <v>1</v>
      </c>
      <c r="K83" s="43">
        <v>5</v>
      </c>
      <c r="L83" s="42">
        <v>3</v>
      </c>
      <c r="M83" s="11">
        <v>15</v>
      </c>
    </row>
    <row r="84" spans="1:13" s="15" customFormat="1" ht="24">
      <c r="A84" s="22">
        <v>8</v>
      </c>
      <c r="B84" s="21" t="s">
        <v>270</v>
      </c>
      <c r="C84" s="42">
        <v>26</v>
      </c>
      <c r="D84" s="42">
        <v>24</v>
      </c>
      <c r="E84" s="11">
        <v>92.3076923076923</v>
      </c>
      <c r="F84" s="42">
        <v>3</v>
      </c>
      <c r="G84" s="11">
        <v>11.538461538461538</v>
      </c>
      <c r="H84" s="42">
        <v>18</v>
      </c>
      <c r="I84" s="43">
        <v>69.23076923076923</v>
      </c>
      <c r="J84" s="42">
        <v>3</v>
      </c>
      <c r="K84" s="43">
        <v>11.538461538461538</v>
      </c>
      <c r="L84" s="42">
        <v>2</v>
      </c>
      <c r="M84" s="11">
        <v>7.6923076923076925</v>
      </c>
    </row>
    <row r="85" spans="1:13" s="15" customFormat="1" ht="12">
      <c r="A85" s="22">
        <v>9</v>
      </c>
      <c r="B85" s="21" t="s">
        <v>271</v>
      </c>
      <c r="C85" s="42">
        <v>26</v>
      </c>
      <c r="D85" s="42">
        <v>23</v>
      </c>
      <c r="E85" s="11">
        <v>88.46153846153845</v>
      </c>
      <c r="F85" s="42">
        <v>4</v>
      </c>
      <c r="G85" s="11">
        <v>15.384615384615385</v>
      </c>
      <c r="H85" s="42">
        <v>18</v>
      </c>
      <c r="I85" s="43">
        <v>69.23076923076923</v>
      </c>
      <c r="J85" s="42">
        <v>1</v>
      </c>
      <c r="K85" s="43">
        <v>3.8461538461538463</v>
      </c>
      <c r="L85" s="42">
        <v>3</v>
      </c>
      <c r="M85" s="11">
        <v>11.538461538461538</v>
      </c>
    </row>
    <row r="86" spans="1:13" s="15" customFormat="1" ht="48">
      <c r="A86" s="22">
        <v>10</v>
      </c>
      <c r="B86" s="21" t="s">
        <v>116</v>
      </c>
      <c r="C86" s="42">
        <v>31</v>
      </c>
      <c r="D86" s="42">
        <v>30</v>
      </c>
      <c r="E86" s="11">
        <v>96.7741935483871</v>
      </c>
      <c r="F86" s="42">
        <v>8</v>
      </c>
      <c r="G86" s="11">
        <v>25.806451612903224</v>
      </c>
      <c r="H86" s="42">
        <v>19</v>
      </c>
      <c r="I86" s="43">
        <v>61.29032258064516</v>
      </c>
      <c r="J86" s="42">
        <v>3</v>
      </c>
      <c r="K86" s="43">
        <v>9.67741935483871</v>
      </c>
      <c r="L86" s="42">
        <v>0</v>
      </c>
      <c r="M86" s="11">
        <v>0</v>
      </c>
    </row>
    <row r="87" spans="1:13" s="15" customFormat="1" ht="12">
      <c r="A87" s="22">
        <v>11</v>
      </c>
      <c r="B87" s="21" t="s">
        <v>272</v>
      </c>
      <c r="C87" s="42">
        <v>22</v>
      </c>
      <c r="D87" s="42">
        <v>19</v>
      </c>
      <c r="E87" s="11">
        <v>86.36363636363636</v>
      </c>
      <c r="F87" s="42">
        <v>8</v>
      </c>
      <c r="G87" s="11">
        <v>36.36363636363637</v>
      </c>
      <c r="H87" s="42">
        <v>10</v>
      </c>
      <c r="I87" s="43">
        <v>45.45454545454545</v>
      </c>
      <c r="J87" s="42">
        <v>1</v>
      </c>
      <c r="K87" s="43">
        <v>4.545454545454546</v>
      </c>
      <c r="L87" s="42">
        <v>3</v>
      </c>
      <c r="M87" s="11">
        <v>13.636363636363635</v>
      </c>
    </row>
    <row r="88" spans="1:13" s="15" customFormat="1" ht="12">
      <c r="A88" s="22">
        <v>12</v>
      </c>
      <c r="B88" s="21" t="s">
        <v>273</v>
      </c>
      <c r="C88" s="42">
        <v>56</v>
      </c>
      <c r="D88" s="42">
        <v>45</v>
      </c>
      <c r="E88" s="11">
        <v>80.35714285714286</v>
      </c>
      <c r="F88" s="42">
        <v>26</v>
      </c>
      <c r="G88" s="11">
        <v>46.42857142857143</v>
      </c>
      <c r="H88" s="42">
        <v>19</v>
      </c>
      <c r="I88" s="43">
        <v>33.92857142857143</v>
      </c>
      <c r="J88" s="42">
        <v>0</v>
      </c>
      <c r="K88" s="43">
        <v>0</v>
      </c>
      <c r="L88" s="42">
        <v>11</v>
      </c>
      <c r="M88" s="11">
        <v>19.642857142857142</v>
      </c>
    </row>
    <row r="89" spans="1:13" s="15" customFormat="1" ht="24">
      <c r="A89" s="22">
        <v>13</v>
      </c>
      <c r="B89" s="21" t="s">
        <v>274</v>
      </c>
      <c r="C89" s="42">
        <v>20</v>
      </c>
      <c r="D89" s="42">
        <v>18</v>
      </c>
      <c r="E89" s="11">
        <v>90</v>
      </c>
      <c r="F89" s="42">
        <v>2</v>
      </c>
      <c r="G89" s="11">
        <v>10</v>
      </c>
      <c r="H89" s="42">
        <v>11</v>
      </c>
      <c r="I89" s="43">
        <v>55.00000000000001</v>
      </c>
      <c r="J89" s="42">
        <v>5</v>
      </c>
      <c r="K89" s="43">
        <v>25</v>
      </c>
      <c r="L89" s="42">
        <v>2</v>
      </c>
      <c r="M89" s="11">
        <v>10</v>
      </c>
    </row>
    <row r="90" spans="1:13" s="15" customFormat="1" ht="12">
      <c r="A90" s="22">
        <v>14</v>
      </c>
      <c r="B90" s="21" t="s">
        <v>275</v>
      </c>
      <c r="C90" s="42">
        <v>55</v>
      </c>
      <c r="D90" s="42">
        <v>40</v>
      </c>
      <c r="E90" s="11">
        <v>72.72727272727273</v>
      </c>
      <c r="F90" s="42">
        <v>7</v>
      </c>
      <c r="G90" s="11">
        <v>12.727272727272727</v>
      </c>
      <c r="H90" s="42">
        <v>26</v>
      </c>
      <c r="I90" s="43">
        <v>47.27272727272727</v>
      </c>
      <c r="J90" s="42">
        <v>7</v>
      </c>
      <c r="K90" s="43">
        <v>12.727272727272727</v>
      </c>
      <c r="L90" s="42">
        <v>15</v>
      </c>
      <c r="M90" s="11">
        <v>27.27272727272727</v>
      </c>
    </row>
    <row r="91" spans="1:13" s="15" customFormat="1" ht="24">
      <c r="A91" s="22">
        <v>15</v>
      </c>
      <c r="B91" s="21" t="s">
        <v>276</v>
      </c>
      <c r="C91" s="42">
        <v>35</v>
      </c>
      <c r="D91" s="42">
        <v>27</v>
      </c>
      <c r="E91" s="11">
        <v>77.14285714285715</v>
      </c>
      <c r="F91" s="42">
        <v>14</v>
      </c>
      <c r="G91" s="11">
        <v>40</v>
      </c>
      <c r="H91" s="42">
        <v>8</v>
      </c>
      <c r="I91" s="43">
        <v>22.857142857142858</v>
      </c>
      <c r="J91" s="42">
        <v>5</v>
      </c>
      <c r="K91" s="43">
        <v>14.285714285714285</v>
      </c>
      <c r="L91" s="42">
        <v>8</v>
      </c>
      <c r="M91" s="11">
        <v>22.857142857142858</v>
      </c>
    </row>
    <row r="92" spans="1:13" s="15" customFormat="1" ht="48">
      <c r="A92" s="22">
        <v>16</v>
      </c>
      <c r="B92" s="27" t="s">
        <v>117</v>
      </c>
      <c r="C92" s="42">
        <v>114</v>
      </c>
      <c r="D92" s="42">
        <v>97</v>
      </c>
      <c r="E92" s="11">
        <v>85.08771929824562</v>
      </c>
      <c r="F92" s="42">
        <v>40</v>
      </c>
      <c r="G92" s="11">
        <v>35.08771929824561</v>
      </c>
      <c r="H92" s="42">
        <v>37</v>
      </c>
      <c r="I92" s="43">
        <v>32.45614035087719</v>
      </c>
      <c r="J92" s="42">
        <v>20</v>
      </c>
      <c r="K92" s="43">
        <v>17.543859649122805</v>
      </c>
      <c r="L92" s="42">
        <v>17</v>
      </c>
      <c r="M92" s="11">
        <v>14.912280701754385</v>
      </c>
    </row>
    <row r="93" spans="1:13" s="15" customFormat="1" ht="24">
      <c r="A93" s="22">
        <v>17</v>
      </c>
      <c r="B93" s="21" t="s">
        <v>277</v>
      </c>
      <c r="C93" s="42">
        <v>48</v>
      </c>
      <c r="D93" s="42">
        <v>43</v>
      </c>
      <c r="E93" s="11">
        <v>89.58333333333334</v>
      </c>
      <c r="F93" s="42">
        <v>5</v>
      </c>
      <c r="G93" s="11">
        <v>10.416666666666668</v>
      </c>
      <c r="H93" s="42">
        <v>35</v>
      </c>
      <c r="I93" s="43">
        <v>72.91666666666666</v>
      </c>
      <c r="J93" s="42">
        <v>3</v>
      </c>
      <c r="K93" s="43">
        <v>6.25</v>
      </c>
      <c r="L93" s="42">
        <v>5</v>
      </c>
      <c r="M93" s="11">
        <v>10.416666666666668</v>
      </c>
    </row>
    <row r="94" spans="1:13" s="15" customFormat="1" ht="24">
      <c r="A94" s="22">
        <v>18</v>
      </c>
      <c r="B94" s="21" t="s">
        <v>328</v>
      </c>
      <c r="C94" s="42">
        <v>24</v>
      </c>
      <c r="D94" s="42">
        <v>18</v>
      </c>
      <c r="E94" s="11">
        <v>75</v>
      </c>
      <c r="F94" s="42">
        <v>1</v>
      </c>
      <c r="G94" s="11">
        <v>4.166666666666666</v>
      </c>
      <c r="H94" s="42">
        <v>13</v>
      </c>
      <c r="I94" s="43">
        <v>54.166666666666664</v>
      </c>
      <c r="J94" s="42">
        <v>4</v>
      </c>
      <c r="K94" s="43">
        <v>16.666666666666664</v>
      </c>
      <c r="L94" s="42">
        <v>6</v>
      </c>
      <c r="M94" s="11">
        <v>25</v>
      </c>
    </row>
    <row r="95" spans="1:13" s="15" customFormat="1" ht="24">
      <c r="A95" s="22">
        <v>19</v>
      </c>
      <c r="B95" s="21" t="s">
        <v>278</v>
      </c>
      <c r="C95" s="42">
        <v>24</v>
      </c>
      <c r="D95" s="42">
        <v>23</v>
      </c>
      <c r="E95" s="11">
        <v>95.83333333333334</v>
      </c>
      <c r="F95" s="42">
        <v>6</v>
      </c>
      <c r="G95" s="11">
        <v>25</v>
      </c>
      <c r="H95" s="42">
        <v>17</v>
      </c>
      <c r="I95" s="43">
        <v>70.83333333333334</v>
      </c>
      <c r="J95" s="42">
        <v>0</v>
      </c>
      <c r="K95" s="43">
        <v>0</v>
      </c>
      <c r="L95" s="42">
        <v>0</v>
      </c>
      <c r="M95" s="11">
        <v>0</v>
      </c>
    </row>
    <row r="96" spans="1:13" s="15" customFormat="1" ht="12">
      <c r="A96" s="22">
        <v>20</v>
      </c>
      <c r="B96" s="21" t="s">
        <v>279</v>
      </c>
      <c r="C96" s="42">
        <v>43</v>
      </c>
      <c r="D96" s="42">
        <v>31</v>
      </c>
      <c r="E96" s="11">
        <v>72.09302325581395</v>
      </c>
      <c r="F96" s="42">
        <v>4</v>
      </c>
      <c r="G96" s="11">
        <v>9.30232558139535</v>
      </c>
      <c r="H96" s="42">
        <v>21</v>
      </c>
      <c r="I96" s="43">
        <v>48.837209302325576</v>
      </c>
      <c r="J96" s="42">
        <v>6</v>
      </c>
      <c r="K96" s="43">
        <v>13.953488372093023</v>
      </c>
      <c r="L96" s="42">
        <v>12</v>
      </c>
      <c r="M96" s="11">
        <v>27.906976744186046</v>
      </c>
    </row>
    <row r="97" spans="1:13" s="15" customFormat="1" ht="24">
      <c r="A97" s="22">
        <v>21</v>
      </c>
      <c r="B97" s="21" t="s">
        <v>280</v>
      </c>
      <c r="C97" s="42">
        <v>37</v>
      </c>
      <c r="D97" s="42">
        <v>34</v>
      </c>
      <c r="E97" s="11">
        <v>91.8918918918919</v>
      </c>
      <c r="F97" s="42">
        <v>16</v>
      </c>
      <c r="G97" s="11">
        <v>43.24324324324324</v>
      </c>
      <c r="H97" s="42">
        <v>16</v>
      </c>
      <c r="I97" s="43">
        <v>43.24324324324324</v>
      </c>
      <c r="J97" s="42">
        <v>2</v>
      </c>
      <c r="K97" s="43">
        <v>5.405405405405405</v>
      </c>
      <c r="L97" s="42">
        <v>3</v>
      </c>
      <c r="M97" s="11">
        <v>8.108108108108109</v>
      </c>
    </row>
    <row r="98" spans="1:13" s="15" customFormat="1" ht="24">
      <c r="A98" s="22">
        <v>22</v>
      </c>
      <c r="B98" s="21" t="s">
        <v>281</v>
      </c>
      <c r="C98" s="42">
        <v>27</v>
      </c>
      <c r="D98" s="42">
        <v>21</v>
      </c>
      <c r="E98" s="11">
        <v>77.77777777777779</v>
      </c>
      <c r="F98" s="42">
        <v>7</v>
      </c>
      <c r="G98" s="11">
        <v>25.925925925925924</v>
      </c>
      <c r="H98" s="42">
        <v>12</v>
      </c>
      <c r="I98" s="43">
        <v>44.44444444444444</v>
      </c>
      <c r="J98" s="42">
        <v>2</v>
      </c>
      <c r="K98" s="43">
        <v>7.4074074074074066</v>
      </c>
      <c r="L98" s="42">
        <v>6</v>
      </c>
      <c r="M98" s="11">
        <v>22.22222222222222</v>
      </c>
    </row>
    <row r="99" spans="1:13" s="15" customFormat="1" ht="24">
      <c r="A99" s="22">
        <v>23</v>
      </c>
      <c r="B99" s="21" t="s">
        <v>282</v>
      </c>
      <c r="C99" s="42">
        <v>28</v>
      </c>
      <c r="D99" s="42">
        <v>25</v>
      </c>
      <c r="E99" s="11">
        <v>89.28571428571429</v>
      </c>
      <c r="F99" s="42">
        <v>4</v>
      </c>
      <c r="G99" s="11">
        <v>14.285714285714285</v>
      </c>
      <c r="H99" s="42">
        <v>21</v>
      </c>
      <c r="I99" s="43">
        <v>75</v>
      </c>
      <c r="J99" s="42">
        <v>0</v>
      </c>
      <c r="K99" s="43">
        <v>0</v>
      </c>
      <c r="L99" s="42">
        <v>3</v>
      </c>
      <c r="M99" s="11">
        <v>10.714285714285714</v>
      </c>
    </row>
    <row r="100" spans="1:13" s="15" customFormat="1" ht="24">
      <c r="A100" s="22">
        <v>24</v>
      </c>
      <c r="B100" s="21" t="s">
        <v>283</v>
      </c>
      <c r="C100" s="42">
        <v>29</v>
      </c>
      <c r="D100" s="42">
        <v>27</v>
      </c>
      <c r="E100" s="11">
        <v>93.10344827586206</v>
      </c>
      <c r="F100" s="42">
        <v>7</v>
      </c>
      <c r="G100" s="11">
        <v>24.137931034482758</v>
      </c>
      <c r="H100" s="42">
        <v>19</v>
      </c>
      <c r="I100" s="43">
        <v>65.51724137931035</v>
      </c>
      <c r="J100" s="42">
        <v>1</v>
      </c>
      <c r="K100" s="43">
        <v>3.4482758620689653</v>
      </c>
      <c r="L100" s="42">
        <v>2</v>
      </c>
      <c r="M100" s="11">
        <v>6.896551724137931</v>
      </c>
    </row>
    <row r="101" spans="1:13" s="15" customFormat="1" ht="12">
      <c r="A101" s="22">
        <v>25</v>
      </c>
      <c r="B101" s="21" t="s">
        <v>284</v>
      </c>
      <c r="C101" s="42">
        <v>24</v>
      </c>
      <c r="D101" s="42">
        <v>23</v>
      </c>
      <c r="E101" s="11">
        <v>95.83333333333334</v>
      </c>
      <c r="F101" s="42">
        <v>10</v>
      </c>
      <c r="G101" s="11">
        <v>41.66666666666667</v>
      </c>
      <c r="H101" s="42">
        <v>13</v>
      </c>
      <c r="I101" s="43">
        <v>54.166666666666664</v>
      </c>
      <c r="J101" s="42">
        <v>0</v>
      </c>
      <c r="K101" s="43">
        <v>0</v>
      </c>
      <c r="L101" s="42">
        <v>1</v>
      </c>
      <c r="M101" s="11">
        <v>4.166666666666666</v>
      </c>
    </row>
    <row r="102" spans="1:13" s="15" customFormat="1" ht="12">
      <c r="A102" s="22">
        <v>26</v>
      </c>
      <c r="B102" s="21" t="s">
        <v>285</v>
      </c>
      <c r="C102" s="42">
        <v>58</v>
      </c>
      <c r="D102" s="42">
        <v>37</v>
      </c>
      <c r="E102" s="11">
        <v>63.793103448275865</v>
      </c>
      <c r="F102" s="42">
        <v>8</v>
      </c>
      <c r="G102" s="11">
        <v>13.793103448275861</v>
      </c>
      <c r="H102" s="42">
        <v>19</v>
      </c>
      <c r="I102" s="43">
        <v>32.758620689655174</v>
      </c>
      <c r="J102" s="42">
        <v>10</v>
      </c>
      <c r="K102" s="43">
        <v>17.24137931034483</v>
      </c>
      <c r="L102" s="42">
        <v>21</v>
      </c>
      <c r="M102" s="11">
        <v>36.206896551724135</v>
      </c>
    </row>
    <row r="103" spans="1:13" s="15" customFormat="1" ht="12">
      <c r="A103" s="22">
        <v>27</v>
      </c>
      <c r="B103" s="21" t="s">
        <v>286</v>
      </c>
      <c r="C103" s="42">
        <v>37</v>
      </c>
      <c r="D103" s="42">
        <v>30</v>
      </c>
      <c r="E103" s="11">
        <v>81.08108108108108</v>
      </c>
      <c r="F103" s="42">
        <v>17</v>
      </c>
      <c r="G103" s="11">
        <v>45.94594594594595</v>
      </c>
      <c r="H103" s="42">
        <v>13</v>
      </c>
      <c r="I103" s="43">
        <v>35.13513513513514</v>
      </c>
      <c r="J103" s="42">
        <v>0</v>
      </c>
      <c r="K103" s="43">
        <v>0</v>
      </c>
      <c r="L103" s="42">
        <v>7</v>
      </c>
      <c r="M103" s="11">
        <v>18.91891891891892</v>
      </c>
    </row>
    <row r="104" spans="1:13" s="15" customFormat="1" ht="12">
      <c r="A104" s="22">
        <v>28</v>
      </c>
      <c r="B104" s="21" t="s">
        <v>287</v>
      </c>
      <c r="C104" s="42">
        <v>27</v>
      </c>
      <c r="D104" s="42">
        <v>20</v>
      </c>
      <c r="E104" s="11">
        <v>74.07407407407408</v>
      </c>
      <c r="F104" s="42">
        <v>3</v>
      </c>
      <c r="G104" s="11">
        <v>11.11111111111111</v>
      </c>
      <c r="H104" s="42">
        <v>15</v>
      </c>
      <c r="I104" s="43">
        <v>55.55555555555556</v>
      </c>
      <c r="J104" s="42">
        <v>2</v>
      </c>
      <c r="K104" s="43">
        <v>7.4074074074074066</v>
      </c>
      <c r="L104" s="42">
        <v>7</v>
      </c>
      <c r="M104" s="11">
        <v>25.925925925925924</v>
      </c>
    </row>
    <row r="105" spans="1:13" s="15" customFormat="1" ht="12">
      <c r="A105" s="22">
        <v>29</v>
      </c>
      <c r="B105" s="21" t="s">
        <v>288</v>
      </c>
      <c r="C105" s="42">
        <v>33</v>
      </c>
      <c r="D105" s="42">
        <v>30</v>
      </c>
      <c r="E105" s="11">
        <v>90.9090909090909</v>
      </c>
      <c r="F105" s="42">
        <v>2</v>
      </c>
      <c r="G105" s="11">
        <v>6.0606060606060606</v>
      </c>
      <c r="H105" s="42">
        <v>17</v>
      </c>
      <c r="I105" s="43">
        <v>51.515151515151516</v>
      </c>
      <c r="J105" s="42">
        <v>11</v>
      </c>
      <c r="K105" s="43">
        <v>33.33333333333333</v>
      </c>
      <c r="L105" s="42">
        <v>3</v>
      </c>
      <c r="M105" s="11">
        <v>9.090909090909092</v>
      </c>
    </row>
    <row r="106" spans="1:13" s="15" customFormat="1" ht="12">
      <c r="A106" s="22">
        <v>30</v>
      </c>
      <c r="B106" s="21" t="s">
        <v>289</v>
      </c>
      <c r="C106" s="42">
        <v>29</v>
      </c>
      <c r="D106" s="42">
        <v>26</v>
      </c>
      <c r="E106" s="11">
        <v>89.65517241379311</v>
      </c>
      <c r="F106" s="42">
        <v>4</v>
      </c>
      <c r="G106" s="11">
        <v>13.793103448275861</v>
      </c>
      <c r="H106" s="42">
        <v>14</v>
      </c>
      <c r="I106" s="43">
        <v>48.275862068965516</v>
      </c>
      <c r="J106" s="42">
        <v>8</v>
      </c>
      <c r="K106" s="43">
        <v>27.586206896551722</v>
      </c>
      <c r="L106" s="42">
        <v>3</v>
      </c>
      <c r="M106" s="11">
        <v>10.344827586206897</v>
      </c>
    </row>
    <row r="107" spans="1:13" s="15" customFormat="1" ht="12">
      <c r="A107" s="22">
        <v>31</v>
      </c>
      <c r="B107" s="21" t="s">
        <v>290</v>
      </c>
      <c r="C107" s="42">
        <v>64</v>
      </c>
      <c r="D107" s="42">
        <v>55</v>
      </c>
      <c r="E107" s="11">
        <v>85.9375</v>
      </c>
      <c r="F107" s="42">
        <v>5</v>
      </c>
      <c r="G107" s="11">
        <v>7.8125</v>
      </c>
      <c r="H107" s="42">
        <v>48</v>
      </c>
      <c r="I107" s="43">
        <v>75</v>
      </c>
      <c r="J107" s="42">
        <v>2</v>
      </c>
      <c r="K107" s="43">
        <v>3.125</v>
      </c>
      <c r="L107" s="42">
        <v>9</v>
      </c>
      <c r="M107" s="11">
        <v>14.0625</v>
      </c>
    </row>
    <row r="108" spans="1:13" s="15" customFormat="1" ht="12">
      <c r="A108" s="22">
        <v>32</v>
      </c>
      <c r="B108" s="21" t="s">
        <v>291</v>
      </c>
      <c r="C108" s="42">
        <v>35</v>
      </c>
      <c r="D108" s="42">
        <v>30</v>
      </c>
      <c r="E108" s="11">
        <v>85.71428571428571</v>
      </c>
      <c r="F108" s="42">
        <v>3</v>
      </c>
      <c r="G108" s="11">
        <v>8.571428571428571</v>
      </c>
      <c r="H108" s="42">
        <v>25</v>
      </c>
      <c r="I108" s="43">
        <v>71.42857142857143</v>
      </c>
      <c r="J108" s="42">
        <v>2</v>
      </c>
      <c r="K108" s="43">
        <v>5.714285714285714</v>
      </c>
      <c r="L108" s="42">
        <v>5</v>
      </c>
      <c r="M108" s="11">
        <v>14.285714285714285</v>
      </c>
    </row>
    <row r="109" spans="1:13" s="15" customFormat="1" ht="12">
      <c r="A109" s="22">
        <v>33</v>
      </c>
      <c r="B109" s="21" t="s">
        <v>292</v>
      </c>
      <c r="C109" s="42">
        <v>52</v>
      </c>
      <c r="D109" s="42">
        <v>47</v>
      </c>
      <c r="E109" s="11">
        <v>90.38461538461539</v>
      </c>
      <c r="F109" s="42">
        <v>2</v>
      </c>
      <c r="G109" s="11">
        <v>3.8461538461538463</v>
      </c>
      <c r="H109" s="42">
        <v>45</v>
      </c>
      <c r="I109" s="43">
        <v>86.53846153846155</v>
      </c>
      <c r="J109" s="42">
        <v>0</v>
      </c>
      <c r="K109" s="43">
        <v>0</v>
      </c>
      <c r="L109" s="42">
        <v>5</v>
      </c>
      <c r="M109" s="11">
        <v>9.615384615384617</v>
      </c>
    </row>
    <row r="110" spans="1:13" s="15" customFormat="1" ht="12">
      <c r="A110" s="22">
        <v>34</v>
      </c>
      <c r="B110" s="21" t="s">
        <v>293</v>
      </c>
      <c r="C110" s="42">
        <v>51</v>
      </c>
      <c r="D110" s="42">
        <v>40</v>
      </c>
      <c r="E110" s="11">
        <v>78.43137254901961</v>
      </c>
      <c r="F110" s="42">
        <v>9</v>
      </c>
      <c r="G110" s="11">
        <v>17.647058823529413</v>
      </c>
      <c r="H110" s="42">
        <v>20</v>
      </c>
      <c r="I110" s="43">
        <v>39.21568627450981</v>
      </c>
      <c r="J110" s="42">
        <v>11</v>
      </c>
      <c r="K110" s="43">
        <v>21.568627450980394</v>
      </c>
      <c r="L110" s="42">
        <v>11</v>
      </c>
      <c r="M110" s="11">
        <v>21.568627450980394</v>
      </c>
    </row>
    <row r="111" spans="1:13" s="15" customFormat="1" ht="12">
      <c r="A111" s="22">
        <v>35</v>
      </c>
      <c r="B111" s="21" t="s">
        <v>294</v>
      </c>
      <c r="C111" s="42">
        <v>34</v>
      </c>
      <c r="D111" s="42">
        <v>28</v>
      </c>
      <c r="E111" s="11">
        <v>82.35294117647058</v>
      </c>
      <c r="F111" s="42">
        <v>8</v>
      </c>
      <c r="G111" s="11">
        <v>23.52941176470588</v>
      </c>
      <c r="H111" s="42">
        <v>19</v>
      </c>
      <c r="I111" s="43">
        <v>55.88235294117647</v>
      </c>
      <c r="J111" s="42">
        <v>1</v>
      </c>
      <c r="K111" s="43">
        <v>2.941176470588235</v>
      </c>
      <c r="L111" s="42">
        <v>6</v>
      </c>
      <c r="M111" s="11">
        <v>17.647058823529413</v>
      </c>
    </row>
    <row r="112" spans="1:13" s="15" customFormat="1" ht="12">
      <c r="A112" s="22">
        <v>36</v>
      </c>
      <c r="B112" s="21" t="s">
        <v>295</v>
      </c>
      <c r="C112" s="42">
        <v>58</v>
      </c>
      <c r="D112" s="42">
        <v>45</v>
      </c>
      <c r="E112" s="11">
        <v>77.58620689655173</v>
      </c>
      <c r="F112" s="42">
        <v>6</v>
      </c>
      <c r="G112" s="11">
        <v>10.344827586206897</v>
      </c>
      <c r="H112" s="42">
        <v>39</v>
      </c>
      <c r="I112" s="43">
        <v>67.24137931034483</v>
      </c>
      <c r="J112" s="42">
        <v>0</v>
      </c>
      <c r="K112" s="43">
        <v>0</v>
      </c>
      <c r="L112" s="42">
        <v>13</v>
      </c>
      <c r="M112" s="11">
        <v>22.413793103448278</v>
      </c>
    </row>
    <row r="113" spans="1:13" s="15" customFormat="1" ht="12">
      <c r="A113" s="22">
        <v>37</v>
      </c>
      <c r="B113" s="21" t="s">
        <v>296</v>
      </c>
      <c r="C113" s="42">
        <v>30</v>
      </c>
      <c r="D113" s="42">
        <v>23</v>
      </c>
      <c r="E113" s="11">
        <v>76.66666666666667</v>
      </c>
      <c r="F113" s="42">
        <v>5</v>
      </c>
      <c r="G113" s="11">
        <v>16.666666666666664</v>
      </c>
      <c r="H113" s="42">
        <v>13</v>
      </c>
      <c r="I113" s="43">
        <v>43.333333333333336</v>
      </c>
      <c r="J113" s="42">
        <v>5</v>
      </c>
      <c r="K113" s="43">
        <v>16.666666666666664</v>
      </c>
      <c r="L113" s="42">
        <v>7</v>
      </c>
      <c r="M113" s="11">
        <v>23.333333333333332</v>
      </c>
    </row>
    <row r="114" spans="1:13" s="15" customFormat="1" ht="12">
      <c r="A114" s="22">
        <v>38</v>
      </c>
      <c r="B114" s="21" t="s">
        <v>297</v>
      </c>
      <c r="C114" s="42">
        <v>27</v>
      </c>
      <c r="D114" s="42">
        <v>20</v>
      </c>
      <c r="E114" s="11">
        <v>74.07407407407408</v>
      </c>
      <c r="F114" s="42">
        <v>3</v>
      </c>
      <c r="G114" s="11">
        <v>11.11111111111111</v>
      </c>
      <c r="H114" s="42">
        <v>15</v>
      </c>
      <c r="I114" s="43">
        <v>55.55555555555556</v>
      </c>
      <c r="J114" s="42">
        <v>2</v>
      </c>
      <c r="K114" s="43">
        <v>7.4074074074074066</v>
      </c>
      <c r="L114" s="42">
        <v>7</v>
      </c>
      <c r="M114" s="11">
        <v>25.925925925925924</v>
      </c>
    </row>
    <row r="115" spans="1:13" s="15" customFormat="1" ht="12">
      <c r="A115" s="22">
        <v>39</v>
      </c>
      <c r="B115" s="21" t="s">
        <v>298</v>
      </c>
      <c r="C115" s="42">
        <v>42</v>
      </c>
      <c r="D115" s="42">
        <v>29</v>
      </c>
      <c r="E115" s="11">
        <v>69.04761904761905</v>
      </c>
      <c r="F115" s="42">
        <v>2</v>
      </c>
      <c r="G115" s="11">
        <v>4.761904761904762</v>
      </c>
      <c r="H115" s="42">
        <v>22</v>
      </c>
      <c r="I115" s="43">
        <v>52.38095238095239</v>
      </c>
      <c r="J115" s="42">
        <v>5</v>
      </c>
      <c r="K115" s="43">
        <v>11.904761904761903</v>
      </c>
      <c r="L115" s="42">
        <v>13</v>
      </c>
      <c r="M115" s="11">
        <v>30.952380952380953</v>
      </c>
    </row>
    <row r="116" spans="1:13" s="15" customFormat="1" ht="12">
      <c r="A116" s="22">
        <v>40</v>
      </c>
      <c r="B116" s="21" t="s">
        <v>299</v>
      </c>
      <c r="C116" s="42">
        <v>30</v>
      </c>
      <c r="D116" s="42">
        <v>27</v>
      </c>
      <c r="E116" s="11">
        <v>90</v>
      </c>
      <c r="F116" s="42">
        <v>2</v>
      </c>
      <c r="G116" s="11">
        <v>6.666666666666667</v>
      </c>
      <c r="H116" s="42">
        <v>20</v>
      </c>
      <c r="I116" s="43">
        <v>66.66666666666666</v>
      </c>
      <c r="J116" s="42">
        <v>5</v>
      </c>
      <c r="K116" s="43">
        <v>16.666666666666664</v>
      </c>
      <c r="L116" s="42">
        <v>3</v>
      </c>
      <c r="M116" s="11">
        <v>10</v>
      </c>
    </row>
    <row r="117" spans="1:13" s="15" customFormat="1" ht="48">
      <c r="A117" s="22">
        <v>41</v>
      </c>
      <c r="B117" s="21" t="s">
        <v>300</v>
      </c>
      <c r="C117" s="42">
        <v>26</v>
      </c>
      <c r="D117" s="42">
        <v>24</v>
      </c>
      <c r="E117" s="11">
        <v>92.3076923076923</v>
      </c>
      <c r="F117" s="42">
        <v>15</v>
      </c>
      <c r="G117" s="11">
        <v>57.692307692307686</v>
      </c>
      <c r="H117" s="42">
        <v>8</v>
      </c>
      <c r="I117" s="43">
        <v>30.76923076923077</v>
      </c>
      <c r="J117" s="42">
        <v>1</v>
      </c>
      <c r="K117" s="43">
        <v>3.8461538461538463</v>
      </c>
      <c r="L117" s="42">
        <v>2</v>
      </c>
      <c r="M117" s="11">
        <v>7.6923076923076925</v>
      </c>
    </row>
    <row r="118" spans="1:13" s="15" customFormat="1" ht="48">
      <c r="A118" s="22">
        <v>42</v>
      </c>
      <c r="B118" s="21" t="s">
        <v>301</v>
      </c>
      <c r="C118" s="42">
        <v>31</v>
      </c>
      <c r="D118" s="42">
        <v>27</v>
      </c>
      <c r="E118" s="11">
        <v>87.09677419354838</v>
      </c>
      <c r="F118" s="42">
        <v>4</v>
      </c>
      <c r="G118" s="11">
        <v>12.903225806451612</v>
      </c>
      <c r="H118" s="42">
        <v>22</v>
      </c>
      <c r="I118" s="43">
        <v>70.96774193548387</v>
      </c>
      <c r="J118" s="42">
        <v>1</v>
      </c>
      <c r="K118" s="43">
        <v>3.225806451612903</v>
      </c>
      <c r="L118" s="42">
        <v>4</v>
      </c>
      <c r="M118" s="11">
        <v>12.903225806451612</v>
      </c>
    </row>
    <row r="119" spans="1:13" s="15" customFormat="1" ht="48">
      <c r="A119" s="22">
        <v>43</v>
      </c>
      <c r="B119" s="21" t="s">
        <v>302</v>
      </c>
      <c r="C119" s="42">
        <v>29</v>
      </c>
      <c r="D119" s="42">
        <v>24</v>
      </c>
      <c r="E119" s="11">
        <v>82.75862068965517</v>
      </c>
      <c r="F119" s="42">
        <v>3</v>
      </c>
      <c r="G119" s="11">
        <v>10.344827586206897</v>
      </c>
      <c r="H119" s="42">
        <v>21</v>
      </c>
      <c r="I119" s="43">
        <v>72.41379310344827</v>
      </c>
      <c r="J119" s="42">
        <v>0</v>
      </c>
      <c r="K119" s="43">
        <v>0</v>
      </c>
      <c r="L119" s="42">
        <v>4</v>
      </c>
      <c r="M119" s="11">
        <v>13.793103448275861</v>
      </c>
    </row>
    <row r="120" spans="1:13" s="2" customFormat="1" ht="12">
      <c r="A120" s="163" t="s">
        <v>7</v>
      </c>
      <c r="B120" s="163"/>
      <c r="C120" s="25">
        <f>SUM(C77:C119)</f>
        <v>1548</v>
      </c>
      <c r="D120" s="25">
        <f>SUM(D77:D119)</f>
        <v>1287</v>
      </c>
      <c r="E120" s="13">
        <f>D120/C120*100</f>
        <v>83.13953488372093</v>
      </c>
      <c r="F120" s="25">
        <f>SUM(F77:F119)</f>
        <v>296</v>
      </c>
      <c r="G120" s="13">
        <f>F120/C120*100</f>
        <v>19.12144702842377</v>
      </c>
      <c r="H120" s="25">
        <f>SUM(H77:H119)</f>
        <v>853</v>
      </c>
      <c r="I120" s="26">
        <f>H120/C120*100</f>
        <v>55.10335917312662</v>
      </c>
      <c r="J120" s="25">
        <f>SUM(J77:J119)</f>
        <v>138</v>
      </c>
      <c r="K120" s="26">
        <f>J120/C120*100</f>
        <v>8.914728682170542</v>
      </c>
      <c r="L120" s="25">
        <f>SUM(L77:L119)</f>
        <v>253</v>
      </c>
      <c r="M120" s="13">
        <f>L120/C120*100</f>
        <v>16.343669250645995</v>
      </c>
    </row>
    <row r="121" spans="1:13" s="2" customFormat="1" ht="36">
      <c r="A121" s="22">
        <v>1</v>
      </c>
      <c r="B121" s="27" t="s">
        <v>229</v>
      </c>
      <c r="C121" s="44">
        <v>12</v>
      </c>
      <c r="D121" s="44">
        <v>12</v>
      </c>
      <c r="E121" s="11">
        <v>100</v>
      </c>
      <c r="F121" s="44">
        <v>6</v>
      </c>
      <c r="G121" s="11">
        <v>50</v>
      </c>
      <c r="H121" s="44">
        <v>5</v>
      </c>
      <c r="I121" s="43">
        <v>41.66666666666667</v>
      </c>
      <c r="J121" s="44">
        <v>1</v>
      </c>
      <c r="K121" s="43">
        <v>8.333333333333332</v>
      </c>
      <c r="L121" s="44">
        <v>0</v>
      </c>
      <c r="M121" s="11">
        <v>0</v>
      </c>
    </row>
    <row r="122" spans="1:13" s="2" customFormat="1" ht="36">
      <c r="A122" s="22">
        <v>2</v>
      </c>
      <c r="B122" s="27" t="s">
        <v>234</v>
      </c>
      <c r="C122" s="44">
        <v>115</v>
      </c>
      <c r="D122" s="44">
        <v>81</v>
      </c>
      <c r="E122" s="11">
        <v>70.43478260869566</v>
      </c>
      <c r="F122" s="44">
        <v>28</v>
      </c>
      <c r="G122" s="11">
        <v>24.347826086956523</v>
      </c>
      <c r="H122" s="44">
        <v>43</v>
      </c>
      <c r="I122" s="43">
        <v>37.391304347826086</v>
      </c>
      <c r="J122" s="44">
        <v>10</v>
      </c>
      <c r="K122" s="43">
        <v>8.695652173913043</v>
      </c>
      <c r="L122" s="44">
        <v>15</v>
      </c>
      <c r="M122" s="11">
        <v>13.043478260869565</v>
      </c>
    </row>
    <row r="123" spans="1:13" s="2" customFormat="1" ht="24">
      <c r="A123" s="22">
        <v>3</v>
      </c>
      <c r="B123" s="27" t="s">
        <v>8</v>
      </c>
      <c r="C123" s="44">
        <v>63</v>
      </c>
      <c r="D123" s="44">
        <v>56</v>
      </c>
      <c r="E123" s="11">
        <v>88.88888888888889</v>
      </c>
      <c r="F123" s="44">
        <v>22</v>
      </c>
      <c r="G123" s="11">
        <v>34.92063492063492</v>
      </c>
      <c r="H123" s="44">
        <v>23</v>
      </c>
      <c r="I123" s="43">
        <v>36.507936507936506</v>
      </c>
      <c r="J123" s="44">
        <v>11</v>
      </c>
      <c r="K123" s="43">
        <v>17.46031746031746</v>
      </c>
      <c r="L123" s="44">
        <v>7</v>
      </c>
      <c r="M123" s="11">
        <v>11.11111111111111</v>
      </c>
    </row>
    <row r="124" spans="1:13" s="2" customFormat="1" ht="12">
      <c r="A124" s="22">
        <v>4</v>
      </c>
      <c r="B124" s="21" t="s">
        <v>345</v>
      </c>
      <c r="C124" s="44">
        <v>81</v>
      </c>
      <c r="D124" s="44">
        <v>39</v>
      </c>
      <c r="E124" s="11">
        <v>48.148148148148145</v>
      </c>
      <c r="F124" s="44">
        <v>11</v>
      </c>
      <c r="G124" s="11">
        <v>13.580246913580247</v>
      </c>
      <c r="H124" s="44">
        <v>23</v>
      </c>
      <c r="I124" s="43">
        <v>28.39506172839506</v>
      </c>
      <c r="J124" s="44">
        <v>5</v>
      </c>
      <c r="K124" s="43">
        <v>6.172839506172839</v>
      </c>
      <c r="L124" s="44">
        <v>41</v>
      </c>
      <c r="M124" s="11">
        <v>50.617283950617285</v>
      </c>
    </row>
    <row r="125" spans="1:13" s="2" customFormat="1" ht="12">
      <c r="A125" s="22">
        <v>5</v>
      </c>
      <c r="B125" s="21" t="s">
        <v>257</v>
      </c>
      <c r="C125" s="44">
        <v>29</v>
      </c>
      <c r="D125" s="44">
        <v>18</v>
      </c>
      <c r="E125" s="11">
        <v>62.06896551724138</v>
      </c>
      <c r="F125" s="44">
        <v>5</v>
      </c>
      <c r="G125" s="11">
        <v>17.24137931034483</v>
      </c>
      <c r="H125" s="44">
        <v>11</v>
      </c>
      <c r="I125" s="43">
        <v>37.93103448275862</v>
      </c>
      <c r="J125" s="44">
        <v>2</v>
      </c>
      <c r="K125" s="43">
        <v>6.896551724137931</v>
      </c>
      <c r="L125" s="44">
        <v>11</v>
      </c>
      <c r="M125" s="11">
        <v>37.93103448275862</v>
      </c>
    </row>
    <row r="126" spans="1:13" s="2" customFormat="1" ht="12">
      <c r="A126" s="22">
        <v>6</v>
      </c>
      <c r="B126" s="21" t="s">
        <v>346</v>
      </c>
      <c r="C126" s="44">
        <v>36</v>
      </c>
      <c r="D126" s="44">
        <v>32</v>
      </c>
      <c r="E126" s="11">
        <v>88.88888888888889</v>
      </c>
      <c r="F126" s="44">
        <v>10</v>
      </c>
      <c r="G126" s="11">
        <v>27.77777777777778</v>
      </c>
      <c r="H126" s="44">
        <v>21</v>
      </c>
      <c r="I126" s="43">
        <v>58.333333333333336</v>
      </c>
      <c r="J126" s="44">
        <v>1</v>
      </c>
      <c r="K126" s="43">
        <v>2.7777777777777777</v>
      </c>
      <c r="L126" s="44">
        <v>4</v>
      </c>
      <c r="M126" s="11">
        <v>11.11111111111111</v>
      </c>
    </row>
    <row r="127" spans="1:13" s="2" customFormat="1" ht="24">
      <c r="A127" s="22">
        <v>7</v>
      </c>
      <c r="B127" s="21" t="s">
        <v>316</v>
      </c>
      <c r="C127" s="44">
        <v>15</v>
      </c>
      <c r="D127" s="44">
        <v>10</v>
      </c>
      <c r="E127" s="11">
        <v>66.66666666666666</v>
      </c>
      <c r="F127" s="44">
        <v>2</v>
      </c>
      <c r="G127" s="11">
        <v>13.333333333333334</v>
      </c>
      <c r="H127" s="44">
        <v>8</v>
      </c>
      <c r="I127" s="43">
        <v>53.333333333333336</v>
      </c>
      <c r="J127" s="44"/>
      <c r="K127" s="43"/>
      <c r="L127" s="44">
        <v>5</v>
      </c>
      <c r="M127" s="11">
        <v>33.33333333333333</v>
      </c>
    </row>
    <row r="128" spans="1:13" s="2" customFormat="1" ht="27.75" customHeight="1">
      <c r="A128" s="163" t="s">
        <v>230</v>
      </c>
      <c r="B128" s="163"/>
      <c r="C128" s="25">
        <f>SUM(C121:C127)</f>
        <v>351</v>
      </c>
      <c r="D128" s="25">
        <f>SUM(D121:D127)</f>
        <v>248</v>
      </c>
      <c r="E128" s="13">
        <f>D128/C128*100</f>
        <v>70.65527065527066</v>
      </c>
      <c r="F128" s="25">
        <f>SUM(F121:F127)</f>
        <v>84</v>
      </c>
      <c r="G128" s="13">
        <f>F128/C128*100</f>
        <v>23.931623931623932</v>
      </c>
      <c r="H128" s="25">
        <f>SUM(H121:H127)</f>
        <v>134</v>
      </c>
      <c r="I128" s="26">
        <f>H128/C128*100</f>
        <v>38.17663817663818</v>
      </c>
      <c r="J128" s="25">
        <f>SUM(J121:J127)</f>
        <v>30</v>
      </c>
      <c r="K128" s="26">
        <f>J128/C128*100</f>
        <v>8.547008547008547</v>
      </c>
      <c r="L128" s="25">
        <f>SUM(L121:L127)</f>
        <v>83</v>
      </c>
      <c r="M128" s="13">
        <f>L128/C128*100</f>
        <v>23.646723646723647</v>
      </c>
    </row>
    <row r="129" spans="1:13" s="2" customFormat="1" ht="12">
      <c r="A129" s="42">
        <v>1</v>
      </c>
      <c r="B129" s="22" t="s">
        <v>305</v>
      </c>
      <c r="C129" s="42">
        <v>14</v>
      </c>
      <c r="D129" s="42">
        <v>11</v>
      </c>
      <c r="E129" s="11">
        <v>78.57142857142857</v>
      </c>
      <c r="F129" s="42">
        <v>2</v>
      </c>
      <c r="G129" s="11">
        <v>14.285714285714285</v>
      </c>
      <c r="H129" s="42">
        <v>7</v>
      </c>
      <c r="I129" s="43">
        <v>50</v>
      </c>
      <c r="J129" s="42">
        <v>2</v>
      </c>
      <c r="K129" s="43">
        <v>14.285714285714285</v>
      </c>
      <c r="L129" s="42">
        <v>3</v>
      </c>
      <c r="M129" s="11">
        <v>21.428571428571427</v>
      </c>
    </row>
    <row r="130" spans="1:13" s="2" customFormat="1" ht="12">
      <c r="A130" s="42">
        <v>2</v>
      </c>
      <c r="B130" s="22" t="s">
        <v>306</v>
      </c>
      <c r="C130" s="42">
        <v>20</v>
      </c>
      <c r="D130" s="42">
        <v>14</v>
      </c>
      <c r="E130" s="11">
        <v>70</v>
      </c>
      <c r="F130" s="42">
        <v>5</v>
      </c>
      <c r="G130" s="11">
        <v>25</v>
      </c>
      <c r="H130" s="42">
        <v>8</v>
      </c>
      <c r="I130" s="43">
        <v>40</v>
      </c>
      <c r="J130" s="42">
        <v>1</v>
      </c>
      <c r="K130" s="43">
        <v>5</v>
      </c>
      <c r="L130" s="42">
        <v>6</v>
      </c>
      <c r="M130" s="11">
        <v>30</v>
      </c>
    </row>
    <row r="131" spans="1:13" s="2" customFormat="1" ht="24">
      <c r="A131" s="42">
        <v>3</v>
      </c>
      <c r="B131" s="22" t="s">
        <v>307</v>
      </c>
      <c r="C131" s="42">
        <v>20</v>
      </c>
      <c r="D131" s="42">
        <v>20</v>
      </c>
      <c r="E131" s="11">
        <v>100</v>
      </c>
      <c r="F131" s="42">
        <v>15</v>
      </c>
      <c r="G131" s="11">
        <v>75</v>
      </c>
      <c r="H131" s="42">
        <v>5</v>
      </c>
      <c r="I131" s="43">
        <v>25</v>
      </c>
      <c r="J131" s="42"/>
      <c r="K131" s="43"/>
      <c r="L131" s="42"/>
      <c r="M131" s="11"/>
    </row>
    <row r="132" spans="1:13" s="2" customFormat="1" ht="12">
      <c r="A132" s="42">
        <v>4</v>
      </c>
      <c r="B132" s="22" t="s">
        <v>308</v>
      </c>
      <c r="C132" s="42">
        <v>21</v>
      </c>
      <c r="D132" s="42">
        <v>12</v>
      </c>
      <c r="E132" s="11">
        <v>57.14285714285714</v>
      </c>
      <c r="F132" s="42">
        <v>3</v>
      </c>
      <c r="G132" s="11">
        <v>14.285714285714285</v>
      </c>
      <c r="H132" s="42">
        <v>8</v>
      </c>
      <c r="I132" s="43">
        <v>38.095238095238095</v>
      </c>
      <c r="J132" s="42">
        <v>1</v>
      </c>
      <c r="K132" s="43">
        <v>4.761904761904762</v>
      </c>
      <c r="L132" s="42">
        <v>9</v>
      </c>
      <c r="M132" s="11">
        <v>42.857142857142854</v>
      </c>
    </row>
    <row r="133" spans="1:13" s="2" customFormat="1" ht="24">
      <c r="A133" s="42">
        <v>5</v>
      </c>
      <c r="B133" s="22" t="s">
        <v>309</v>
      </c>
      <c r="C133" s="42">
        <v>14</v>
      </c>
      <c r="D133" s="42">
        <v>13</v>
      </c>
      <c r="E133" s="11">
        <v>92.85714285714286</v>
      </c>
      <c r="F133" s="42">
        <v>5</v>
      </c>
      <c r="G133" s="11">
        <v>35.714285714285715</v>
      </c>
      <c r="H133" s="42">
        <v>8</v>
      </c>
      <c r="I133" s="43">
        <v>57.14285714285714</v>
      </c>
      <c r="J133" s="42"/>
      <c r="K133" s="43"/>
      <c r="L133" s="42">
        <v>1</v>
      </c>
      <c r="M133" s="11">
        <v>7.142857142857142</v>
      </c>
    </row>
    <row r="134" spans="1:13" s="2" customFormat="1" ht="24">
      <c r="A134" s="42">
        <v>6</v>
      </c>
      <c r="B134" s="22" t="s">
        <v>310</v>
      </c>
      <c r="C134" s="42">
        <v>17</v>
      </c>
      <c r="D134" s="42">
        <v>16</v>
      </c>
      <c r="E134" s="11">
        <v>94.11764705882352</v>
      </c>
      <c r="F134" s="42">
        <v>8</v>
      </c>
      <c r="G134" s="11">
        <v>47.05882352941176</v>
      </c>
      <c r="H134" s="42">
        <v>8</v>
      </c>
      <c r="I134" s="43">
        <v>47.05882352941176</v>
      </c>
      <c r="J134" s="42"/>
      <c r="K134" s="43"/>
      <c r="L134" s="42">
        <v>1</v>
      </c>
      <c r="M134" s="11">
        <v>5.88235294117647</v>
      </c>
    </row>
    <row r="135" spans="1:13" s="2" customFormat="1" ht="24">
      <c r="A135" s="42">
        <v>7</v>
      </c>
      <c r="B135" s="22" t="s">
        <v>311</v>
      </c>
      <c r="C135" s="42">
        <v>13</v>
      </c>
      <c r="D135" s="42">
        <v>12</v>
      </c>
      <c r="E135" s="11">
        <v>92.3076923076923</v>
      </c>
      <c r="F135" s="42">
        <v>4</v>
      </c>
      <c r="G135" s="11">
        <v>30.76923076923077</v>
      </c>
      <c r="H135" s="42">
        <v>8</v>
      </c>
      <c r="I135" s="43">
        <v>61.53846153846154</v>
      </c>
      <c r="J135" s="42"/>
      <c r="K135" s="43"/>
      <c r="L135" s="42">
        <v>1</v>
      </c>
      <c r="M135" s="11">
        <v>7.6923076923076925</v>
      </c>
    </row>
    <row r="136" spans="1:13" s="2" customFormat="1" ht="24">
      <c r="A136" s="42">
        <v>8</v>
      </c>
      <c r="B136" s="22" t="s">
        <v>312</v>
      </c>
      <c r="C136" s="42">
        <v>14</v>
      </c>
      <c r="D136" s="42">
        <v>12</v>
      </c>
      <c r="E136" s="11">
        <v>85.71428571428571</v>
      </c>
      <c r="F136" s="42">
        <v>6</v>
      </c>
      <c r="G136" s="11">
        <v>42.857142857142854</v>
      </c>
      <c r="H136" s="42">
        <v>6</v>
      </c>
      <c r="I136" s="43">
        <v>42.857142857142854</v>
      </c>
      <c r="J136" s="42"/>
      <c r="K136" s="43"/>
      <c r="L136" s="42">
        <v>2</v>
      </c>
      <c r="M136" s="11">
        <v>14.285714285714285</v>
      </c>
    </row>
    <row r="137" spans="1:13" s="2" customFormat="1" ht="24" customHeight="1">
      <c r="A137" s="164" t="s">
        <v>317</v>
      </c>
      <c r="B137" s="165"/>
      <c r="C137" s="25">
        <f>SUM(C129:C136)</f>
        <v>133</v>
      </c>
      <c r="D137" s="25">
        <f>SUM(D129:D136)</f>
        <v>110</v>
      </c>
      <c r="E137" s="13">
        <f>D137/C137*100</f>
        <v>82.70676691729322</v>
      </c>
      <c r="F137" s="25">
        <f>SUM(F129:F136)</f>
        <v>48</v>
      </c>
      <c r="G137" s="13">
        <f>F137/C137*100</f>
        <v>36.09022556390977</v>
      </c>
      <c r="H137" s="25">
        <f>SUM(H129:H136)</f>
        <v>58</v>
      </c>
      <c r="I137" s="26">
        <f>H137/C137*100</f>
        <v>43.609022556390975</v>
      </c>
      <c r="J137" s="25">
        <f>SUM(J129:J136)</f>
        <v>4</v>
      </c>
      <c r="K137" s="26">
        <f>J137/C137*100</f>
        <v>3.007518796992481</v>
      </c>
      <c r="L137" s="25">
        <f>SUM(L129:L136)</f>
        <v>23</v>
      </c>
      <c r="M137" s="13">
        <f>L137/C137*100</f>
        <v>17.293233082706767</v>
      </c>
    </row>
    <row r="138" spans="1:13" s="2" customFormat="1" ht="24">
      <c r="A138" s="22">
        <v>1</v>
      </c>
      <c r="B138" s="27" t="s">
        <v>119</v>
      </c>
      <c r="C138" s="42">
        <v>20</v>
      </c>
      <c r="D138" s="42">
        <v>14</v>
      </c>
      <c r="E138" s="11">
        <v>70</v>
      </c>
      <c r="F138" s="42">
        <v>6</v>
      </c>
      <c r="G138" s="43">
        <v>30</v>
      </c>
      <c r="H138" s="42">
        <v>8</v>
      </c>
      <c r="I138" s="43">
        <v>40</v>
      </c>
      <c r="J138" s="42">
        <v>0</v>
      </c>
      <c r="K138" s="11">
        <v>0</v>
      </c>
      <c r="L138" s="112">
        <v>6</v>
      </c>
      <c r="M138" s="113">
        <v>30</v>
      </c>
    </row>
    <row r="139" spans="1:13" s="2" customFormat="1" ht="36">
      <c r="A139" s="22">
        <v>2</v>
      </c>
      <c r="B139" s="27" t="s">
        <v>347</v>
      </c>
      <c r="C139" s="42">
        <v>48</v>
      </c>
      <c r="D139" s="42">
        <v>39</v>
      </c>
      <c r="E139" s="11">
        <v>81.25</v>
      </c>
      <c r="F139" s="42">
        <v>21</v>
      </c>
      <c r="G139" s="43">
        <v>43.75</v>
      </c>
      <c r="H139" s="42">
        <v>18</v>
      </c>
      <c r="I139" s="43">
        <v>37.5</v>
      </c>
      <c r="J139" s="42">
        <v>0</v>
      </c>
      <c r="K139" s="11">
        <v>0</v>
      </c>
      <c r="L139" s="112">
        <v>0</v>
      </c>
      <c r="M139" s="113">
        <v>0</v>
      </c>
    </row>
    <row r="140" spans="1:13" s="2" customFormat="1" ht="36">
      <c r="A140" s="22">
        <v>3</v>
      </c>
      <c r="B140" s="27" t="s">
        <v>238</v>
      </c>
      <c r="C140" s="42">
        <v>35</v>
      </c>
      <c r="D140" s="42">
        <v>11</v>
      </c>
      <c r="E140" s="11">
        <v>31.428571428571427</v>
      </c>
      <c r="F140" s="42">
        <v>7</v>
      </c>
      <c r="G140" s="43">
        <v>20</v>
      </c>
      <c r="H140" s="42">
        <v>0</v>
      </c>
      <c r="I140" s="43">
        <v>0</v>
      </c>
      <c r="J140" s="42">
        <v>4</v>
      </c>
      <c r="K140" s="11">
        <v>11.428571428571429</v>
      </c>
      <c r="L140" s="112">
        <v>24</v>
      </c>
      <c r="M140" s="113">
        <v>68.57142857142857</v>
      </c>
    </row>
    <row r="141" spans="1:13" s="2" customFormat="1" ht="48">
      <c r="A141" s="22">
        <v>4</v>
      </c>
      <c r="B141" s="27" t="s">
        <v>258</v>
      </c>
      <c r="C141" s="42">
        <v>34</v>
      </c>
      <c r="D141" s="42">
        <v>3</v>
      </c>
      <c r="E141" s="11">
        <v>8.823529411764707</v>
      </c>
      <c r="F141" s="42">
        <v>2</v>
      </c>
      <c r="G141" s="43">
        <v>5.88235294117647</v>
      </c>
      <c r="H141" s="42">
        <v>0</v>
      </c>
      <c r="I141" s="43">
        <v>0</v>
      </c>
      <c r="J141" s="42">
        <v>1</v>
      </c>
      <c r="K141" s="11">
        <v>2.941176470588235</v>
      </c>
      <c r="L141" s="112">
        <v>31</v>
      </c>
      <c r="M141" s="113">
        <v>91.17647058823529</v>
      </c>
    </row>
    <row r="142" spans="1:13" s="2" customFormat="1" ht="36">
      <c r="A142" s="22">
        <v>5</v>
      </c>
      <c r="B142" s="27" t="s">
        <v>260</v>
      </c>
      <c r="C142" s="42">
        <v>31</v>
      </c>
      <c r="D142" s="42">
        <v>19</v>
      </c>
      <c r="E142" s="11">
        <v>61.29032258064516</v>
      </c>
      <c r="F142" s="42">
        <v>6</v>
      </c>
      <c r="G142" s="43">
        <v>19.35483870967742</v>
      </c>
      <c r="H142" s="42">
        <v>11</v>
      </c>
      <c r="I142" s="43">
        <v>35.483870967741936</v>
      </c>
      <c r="J142" s="42">
        <v>2</v>
      </c>
      <c r="K142" s="11">
        <v>6.451612903225806</v>
      </c>
      <c r="L142" s="112">
        <v>12</v>
      </c>
      <c r="M142" s="113">
        <v>38.70967741935484</v>
      </c>
    </row>
    <row r="143" spans="1:13" s="2" customFormat="1" ht="36">
      <c r="A143" s="22">
        <v>6</v>
      </c>
      <c r="B143" s="27" t="s">
        <v>348</v>
      </c>
      <c r="C143" s="42">
        <v>58</v>
      </c>
      <c r="D143" s="42">
        <v>31</v>
      </c>
      <c r="E143" s="11">
        <v>53.44827586206896</v>
      </c>
      <c r="F143" s="42">
        <v>1</v>
      </c>
      <c r="G143" s="43">
        <v>1.7241379310344827</v>
      </c>
      <c r="H143" s="42">
        <v>6</v>
      </c>
      <c r="I143" s="43">
        <v>10.344827586206897</v>
      </c>
      <c r="J143" s="42">
        <v>24</v>
      </c>
      <c r="K143" s="11">
        <v>41.37931034482759</v>
      </c>
      <c r="L143" s="112">
        <v>27</v>
      </c>
      <c r="M143" s="113">
        <v>46.55172413793103</v>
      </c>
    </row>
    <row r="144" spans="1:13" s="2" customFormat="1" ht="36">
      <c r="A144" s="22">
        <v>7</v>
      </c>
      <c r="B144" s="27" t="s">
        <v>239</v>
      </c>
      <c r="C144" s="42">
        <v>46</v>
      </c>
      <c r="D144" s="42">
        <v>26</v>
      </c>
      <c r="E144" s="11">
        <v>56.52173913043478</v>
      </c>
      <c r="F144" s="42">
        <v>9</v>
      </c>
      <c r="G144" s="43">
        <v>19.565217391304348</v>
      </c>
      <c r="H144" s="42">
        <v>16</v>
      </c>
      <c r="I144" s="43">
        <v>34.78260869565217</v>
      </c>
      <c r="J144" s="42">
        <v>1</v>
      </c>
      <c r="K144" s="11">
        <v>2.1739130434782608</v>
      </c>
      <c r="L144" s="112">
        <v>18</v>
      </c>
      <c r="M144" s="113">
        <v>39.130434782608695</v>
      </c>
    </row>
    <row r="145" spans="1:13" s="15" customFormat="1" ht="26.25" customHeight="1">
      <c r="A145" s="163" t="s">
        <v>324</v>
      </c>
      <c r="B145" s="163"/>
      <c r="C145" s="25">
        <f>SUM(C138:C144)</f>
        <v>272</v>
      </c>
      <c r="D145" s="25">
        <f>SUM(D138:D144)</f>
        <v>143</v>
      </c>
      <c r="E145" s="13">
        <f>D145/C145*100</f>
        <v>52.57352941176471</v>
      </c>
      <c r="F145" s="25">
        <f>SUM(F138:F144)</f>
        <v>52</v>
      </c>
      <c r="G145" s="13">
        <f>F145/C145*100</f>
        <v>19.11764705882353</v>
      </c>
      <c r="H145" s="25">
        <f>SUM(H138:H144)</f>
        <v>59</v>
      </c>
      <c r="I145" s="26">
        <f>H145/C145*100</f>
        <v>21.691176470588236</v>
      </c>
      <c r="J145" s="25">
        <f>SUM(J138:J144)</f>
        <v>32</v>
      </c>
      <c r="K145" s="26">
        <f>J145/C145*100</f>
        <v>11.76470588235294</v>
      </c>
      <c r="L145" s="25">
        <f>SUM(L138:L144)</f>
        <v>118</v>
      </c>
      <c r="M145" s="13">
        <f>L145/C145*100</f>
        <v>43.38235294117647</v>
      </c>
    </row>
    <row r="146" spans="1:13" s="15" customFormat="1" ht="18" customHeight="1">
      <c r="A146" s="163" t="s">
        <v>326</v>
      </c>
      <c r="B146" s="163"/>
      <c r="C146" s="25">
        <f>C145+C137+C128+C120+C76+C62</f>
        <v>5526</v>
      </c>
      <c r="D146" s="25">
        <f>D145+D137+D128+D120+D76+D62</f>
        <v>4376</v>
      </c>
      <c r="E146" s="13">
        <f>D146/C146*100</f>
        <v>79.18928700687658</v>
      </c>
      <c r="F146" s="25">
        <f>F145+F137+F128+F120+F76+F62</f>
        <v>1598</v>
      </c>
      <c r="G146" s="13">
        <f>F146/C146*100</f>
        <v>28.917842924357583</v>
      </c>
      <c r="H146" s="25">
        <f>H145+H137+H128+H120+H76+H62</f>
        <v>2065</v>
      </c>
      <c r="I146" s="26">
        <f>H146/C146*100</f>
        <v>37.36880202678248</v>
      </c>
      <c r="J146" s="25">
        <f>J145+J137+J128+J120+J76+J62</f>
        <v>713</v>
      </c>
      <c r="K146" s="26">
        <f>J146/C146*100</f>
        <v>12.902642055736518</v>
      </c>
      <c r="L146" s="25">
        <f>L145+L137+L128+L120+L76+L62</f>
        <v>1084</v>
      </c>
      <c r="M146" s="13">
        <f>L146/C146*100</f>
        <v>19.616359030039813</v>
      </c>
    </row>
    <row r="147" s="15" customFormat="1" ht="12"/>
    <row r="148" s="15" customFormat="1" ht="12"/>
    <row r="149" spans="1:13" s="2" customFormat="1" ht="1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="2" customFormat="1" ht="10.5"/>
    <row r="151" s="2" customFormat="1" ht="10.5"/>
    <row r="152" s="2" customFormat="1" ht="10.5"/>
    <row r="153" s="2" customFormat="1" ht="10.5"/>
    <row r="154" s="2" customFormat="1" ht="10.5"/>
    <row r="155" s="2" customFormat="1" ht="10.5"/>
    <row r="156" s="2" customFormat="1" ht="10.5"/>
    <row r="157" s="2" customFormat="1" ht="10.5"/>
  </sheetData>
  <sheetProtection/>
  <autoFilter ref="A5:M5"/>
  <mergeCells count="17">
    <mergeCell ref="A128:B128"/>
    <mergeCell ref="A146:B146"/>
    <mergeCell ref="A62:B62"/>
    <mergeCell ref="A76:B76"/>
    <mergeCell ref="A120:B120"/>
    <mergeCell ref="A145:B145"/>
    <mergeCell ref="A137:B137"/>
    <mergeCell ref="F3:G3"/>
    <mergeCell ref="F2:K2"/>
    <mergeCell ref="L2:M3"/>
    <mergeCell ref="A1:M1"/>
    <mergeCell ref="A2:A4"/>
    <mergeCell ref="B2:B4"/>
    <mergeCell ref="C2:C4"/>
    <mergeCell ref="D2:E3"/>
    <mergeCell ref="H3:I3"/>
    <mergeCell ref="J3:K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9">
      <selection activeCell="E6" sqref="E6:E49"/>
    </sheetView>
  </sheetViews>
  <sheetFormatPr defaultColWidth="9.140625" defaultRowHeight="12.75"/>
  <cols>
    <col min="1" max="1" width="3.8515625" style="3" customWidth="1"/>
    <col min="2" max="2" width="35.00390625" style="3" customWidth="1"/>
    <col min="3" max="3" width="7.42187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60.75" customHeight="1">
      <c r="A1" s="158" t="s">
        <v>361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2" customFormat="1" ht="11.25" customHeight="1">
      <c r="A2" s="159" t="s">
        <v>0</v>
      </c>
      <c r="B2" s="159" t="s">
        <v>118</v>
      </c>
      <c r="C2" s="160" t="s">
        <v>106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</row>
    <row r="3" spans="1:13" s="2" customFormat="1" ht="64.5" customHeight="1">
      <c r="A3" s="159"/>
      <c r="B3" s="159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s="2" customFormat="1" ht="33" customHeight="1">
      <c r="A4" s="159"/>
      <c r="B4" s="159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6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48">
      <c r="A6" s="29">
        <v>1</v>
      </c>
      <c r="B6" s="22" t="s">
        <v>116</v>
      </c>
      <c r="C6" s="40">
        <v>31</v>
      </c>
      <c r="D6" s="40">
        <v>30</v>
      </c>
      <c r="E6" s="237">
        <v>96.7741935483871</v>
      </c>
      <c r="F6" s="40">
        <v>8</v>
      </c>
      <c r="G6" s="30">
        <v>25.806451612903224</v>
      </c>
      <c r="H6" s="40">
        <v>19</v>
      </c>
      <c r="I6" s="41">
        <v>61.29032258064516</v>
      </c>
      <c r="J6" s="40">
        <v>3</v>
      </c>
      <c r="K6" s="41">
        <v>9.67741935483871</v>
      </c>
      <c r="L6" s="40">
        <v>0</v>
      </c>
      <c r="M6" s="30">
        <v>0</v>
      </c>
    </row>
    <row r="7" spans="1:13" s="2" customFormat="1" ht="12">
      <c r="A7" s="22">
        <v>2</v>
      </c>
      <c r="B7" s="22" t="s">
        <v>284</v>
      </c>
      <c r="C7" s="42">
        <v>24</v>
      </c>
      <c r="D7" s="42">
        <v>23</v>
      </c>
      <c r="E7" s="236">
        <v>95.83333333333334</v>
      </c>
      <c r="F7" s="42">
        <v>10</v>
      </c>
      <c r="G7" s="11">
        <v>41.66666666666667</v>
      </c>
      <c r="H7" s="42">
        <v>13</v>
      </c>
      <c r="I7" s="43">
        <v>54.166666666666664</v>
      </c>
      <c r="J7" s="42">
        <v>0</v>
      </c>
      <c r="K7" s="43">
        <v>0</v>
      </c>
      <c r="L7" s="42">
        <v>1</v>
      </c>
      <c r="M7" s="11">
        <v>4.166666666666666</v>
      </c>
    </row>
    <row r="8" spans="1:13" s="2" customFormat="1" ht="24">
      <c r="A8" s="22">
        <v>3</v>
      </c>
      <c r="B8" s="22" t="s">
        <v>278</v>
      </c>
      <c r="C8" s="42">
        <v>24</v>
      </c>
      <c r="D8" s="42">
        <v>23</v>
      </c>
      <c r="E8" s="236">
        <v>95.83333333333334</v>
      </c>
      <c r="F8" s="42">
        <v>6</v>
      </c>
      <c r="G8" s="11">
        <v>25</v>
      </c>
      <c r="H8" s="42">
        <v>17</v>
      </c>
      <c r="I8" s="43">
        <v>70.83333333333334</v>
      </c>
      <c r="J8" s="42">
        <v>0</v>
      </c>
      <c r="K8" s="43">
        <v>0</v>
      </c>
      <c r="L8" s="42">
        <v>0</v>
      </c>
      <c r="M8" s="11">
        <v>0</v>
      </c>
    </row>
    <row r="9" spans="1:13" s="2" customFormat="1" ht="24">
      <c r="A9" s="22">
        <v>4</v>
      </c>
      <c r="B9" s="22" t="s">
        <v>283</v>
      </c>
      <c r="C9" s="42">
        <v>29</v>
      </c>
      <c r="D9" s="42">
        <v>27</v>
      </c>
      <c r="E9" s="236">
        <v>93.10344827586206</v>
      </c>
      <c r="F9" s="42">
        <v>7</v>
      </c>
      <c r="G9" s="11">
        <v>24.137931034482758</v>
      </c>
      <c r="H9" s="42">
        <v>19</v>
      </c>
      <c r="I9" s="43">
        <v>65.51724137931035</v>
      </c>
      <c r="J9" s="42">
        <v>1</v>
      </c>
      <c r="K9" s="43">
        <v>3.4482758620689653</v>
      </c>
      <c r="L9" s="42">
        <v>2</v>
      </c>
      <c r="M9" s="11">
        <v>6.896551724137931</v>
      </c>
    </row>
    <row r="10" spans="1:13" s="2" customFormat="1" ht="39.75" customHeight="1">
      <c r="A10" s="22">
        <v>5</v>
      </c>
      <c r="B10" s="22" t="s">
        <v>141</v>
      </c>
      <c r="C10" s="42">
        <v>28</v>
      </c>
      <c r="D10" s="42">
        <v>26</v>
      </c>
      <c r="E10" s="236">
        <v>92.85714285714286</v>
      </c>
      <c r="F10" s="42">
        <v>6</v>
      </c>
      <c r="G10" s="11">
        <v>21.428571428571427</v>
      </c>
      <c r="H10" s="42">
        <v>17</v>
      </c>
      <c r="I10" s="43">
        <v>60.71428571428571</v>
      </c>
      <c r="J10" s="42">
        <v>3</v>
      </c>
      <c r="K10" s="43">
        <v>10.714285714285714</v>
      </c>
      <c r="L10" s="42">
        <v>1</v>
      </c>
      <c r="M10" s="11">
        <v>3.571428571428571</v>
      </c>
    </row>
    <row r="11" spans="1:13" s="2" customFormat="1" ht="48">
      <c r="A11" s="22">
        <v>6</v>
      </c>
      <c r="B11" s="21" t="s">
        <v>300</v>
      </c>
      <c r="C11" s="42">
        <v>26</v>
      </c>
      <c r="D11" s="42">
        <v>24</v>
      </c>
      <c r="E11" s="236">
        <v>92.3076923076923</v>
      </c>
      <c r="F11" s="42">
        <v>15</v>
      </c>
      <c r="G11" s="11">
        <v>57.692307692307686</v>
      </c>
      <c r="H11" s="42">
        <v>8</v>
      </c>
      <c r="I11" s="43">
        <v>30.76923076923077</v>
      </c>
      <c r="J11" s="42">
        <v>1</v>
      </c>
      <c r="K11" s="43">
        <v>3.8461538461538463</v>
      </c>
      <c r="L11" s="42">
        <v>2</v>
      </c>
      <c r="M11" s="11">
        <v>7.6923076923076925</v>
      </c>
    </row>
    <row r="12" spans="1:13" s="2" customFormat="1" ht="24.75" customHeight="1">
      <c r="A12" s="22">
        <v>7</v>
      </c>
      <c r="B12" s="22" t="s">
        <v>267</v>
      </c>
      <c r="C12" s="42">
        <v>26</v>
      </c>
      <c r="D12" s="42">
        <v>24</v>
      </c>
      <c r="E12" s="236">
        <v>92.3076923076923</v>
      </c>
      <c r="F12" s="42">
        <v>7</v>
      </c>
      <c r="G12" s="11">
        <v>26.923076923076923</v>
      </c>
      <c r="H12" s="42">
        <v>17</v>
      </c>
      <c r="I12" s="43">
        <v>65.38461538461539</v>
      </c>
      <c r="J12" s="42">
        <v>0</v>
      </c>
      <c r="K12" s="43">
        <v>0</v>
      </c>
      <c r="L12" s="42">
        <v>2</v>
      </c>
      <c r="M12" s="11">
        <v>7.6923076923076925</v>
      </c>
    </row>
    <row r="13" spans="1:13" s="2" customFormat="1" ht="24">
      <c r="A13" s="22">
        <v>8</v>
      </c>
      <c r="B13" s="22" t="s">
        <v>270</v>
      </c>
      <c r="C13" s="42">
        <v>26</v>
      </c>
      <c r="D13" s="42">
        <v>24</v>
      </c>
      <c r="E13" s="236">
        <v>92.3076923076923</v>
      </c>
      <c r="F13" s="42">
        <v>3</v>
      </c>
      <c r="G13" s="11">
        <v>11.538461538461538</v>
      </c>
      <c r="H13" s="42">
        <v>18</v>
      </c>
      <c r="I13" s="43">
        <v>69.23076923076923</v>
      </c>
      <c r="J13" s="42">
        <v>3</v>
      </c>
      <c r="K13" s="43">
        <v>11.538461538461538</v>
      </c>
      <c r="L13" s="42">
        <v>2</v>
      </c>
      <c r="M13" s="11">
        <v>7.6923076923076925</v>
      </c>
    </row>
    <row r="14" spans="1:13" s="2" customFormat="1" ht="24">
      <c r="A14" s="22">
        <v>9</v>
      </c>
      <c r="B14" s="21" t="s">
        <v>280</v>
      </c>
      <c r="C14" s="42">
        <v>37</v>
      </c>
      <c r="D14" s="42">
        <v>34</v>
      </c>
      <c r="E14" s="236">
        <v>91.8918918918919</v>
      </c>
      <c r="F14" s="42">
        <v>16</v>
      </c>
      <c r="G14" s="11">
        <v>43.24324324324324</v>
      </c>
      <c r="H14" s="42">
        <v>16</v>
      </c>
      <c r="I14" s="43">
        <v>43.24324324324324</v>
      </c>
      <c r="J14" s="42">
        <v>2</v>
      </c>
      <c r="K14" s="43">
        <v>5.405405405405405</v>
      </c>
      <c r="L14" s="42">
        <v>3</v>
      </c>
      <c r="M14" s="11">
        <v>8.108108108108109</v>
      </c>
    </row>
    <row r="15" spans="1:13" s="10" customFormat="1" ht="12">
      <c r="A15" s="22">
        <v>10</v>
      </c>
      <c r="B15" s="21" t="s">
        <v>288</v>
      </c>
      <c r="C15" s="42">
        <v>33</v>
      </c>
      <c r="D15" s="42">
        <v>30</v>
      </c>
      <c r="E15" s="236">
        <v>90.9090909090909</v>
      </c>
      <c r="F15" s="42">
        <v>2</v>
      </c>
      <c r="G15" s="11">
        <v>6.0606060606060606</v>
      </c>
      <c r="H15" s="42">
        <v>17</v>
      </c>
      <c r="I15" s="43">
        <v>51.515151515151516</v>
      </c>
      <c r="J15" s="42">
        <v>11</v>
      </c>
      <c r="K15" s="43">
        <v>33.33333333333333</v>
      </c>
      <c r="L15" s="42">
        <v>3</v>
      </c>
      <c r="M15" s="11">
        <v>9.090909090909092</v>
      </c>
    </row>
    <row r="16" spans="1:13" s="2" customFormat="1" ht="12">
      <c r="A16" s="22">
        <v>11</v>
      </c>
      <c r="B16" s="22" t="s">
        <v>292</v>
      </c>
      <c r="C16" s="42">
        <v>52</v>
      </c>
      <c r="D16" s="42">
        <v>47</v>
      </c>
      <c r="E16" s="236">
        <v>90.38461538461539</v>
      </c>
      <c r="F16" s="42">
        <v>2</v>
      </c>
      <c r="G16" s="11">
        <v>3.8461538461538463</v>
      </c>
      <c r="H16" s="42">
        <v>45</v>
      </c>
      <c r="I16" s="43">
        <v>86.53846153846155</v>
      </c>
      <c r="J16" s="42">
        <v>0</v>
      </c>
      <c r="K16" s="43">
        <v>0</v>
      </c>
      <c r="L16" s="42">
        <v>5</v>
      </c>
      <c r="M16" s="11">
        <v>9.615384615384617</v>
      </c>
    </row>
    <row r="17" spans="1:13" s="2" customFormat="1" ht="24">
      <c r="A17" s="22">
        <v>12</v>
      </c>
      <c r="B17" s="21" t="s">
        <v>274</v>
      </c>
      <c r="C17" s="42">
        <v>20</v>
      </c>
      <c r="D17" s="42">
        <v>18</v>
      </c>
      <c r="E17" s="236">
        <v>90</v>
      </c>
      <c r="F17" s="42">
        <v>2</v>
      </c>
      <c r="G17" s="11">
        <v>10</v>
      </c>
      <c r="H17" s="42">
        <v>11</v>
      </c>
      <c r="I17" s="43">
        <v>55.00000000000001</v>
      </c>
      <c r="J17" s="42">
        <v>5</v>
      </c>
      <c r="K17" s="43">
        <v>25</v>
      </c>
      <c r="L17" s="42">
        <v>2</v>
      </c>
      <c r="M17" s="11">
        <v>10</v>
      </c>
    </row>
    <row r="18" spans="1:13" s="2" customFormat="1" ht="12">
      <c r="A18" s="22">
        <v>13</v>
      </c>
      <c r="B18" s="22" t="s">
        <v>299</v>
      </c>
      <c r="C18" s="42">
        <v>30</v>
      </c>
      <c r="D18" s="42">
        <v>27</v>
      </c>
      <c r="E18" s="236">
        <v>90</v>
      </c>
      <c r="F18" s="42">
        <v>2</v>
      </c>
      <c r="G18" s="11">
        <v>6.666666666666667</v>
      </c>
      <c r="H18" s="42">
        <v>20</v>
      </c>
      <c r="I18" s="43">
        <v>66.66666666666666</v>
      </c>
      <c r="J18" s="42">
        <v>5</v>
      </c>
      <c r="K18" s="43">
        <v>16.666666666666664</v>
      </c>
      <c r="L18" s="42">
        <v>3</v>
      </c>
      <c r="M18" s="11">
        <v>10</v>
      </c>
    </row>
    <row r="19" spans="1:13" s="2" customFormat="1" ht="26.25" customHeight="1">
      <c r="A19" s="22">
        <v>14</v>
      </c>
      <c r="B19" s="22" t="s">
        <v>289</v>
      </c>
      <c r="C19" s="42">
        <v>29</v>
      </c>
      <c r="D19" s="42">
        <v>26</v>
      </c>
      <c r="E19" s="236">
        <v>89.65517241379311</v>
      </c>
      <c r="F19" s="42">
        <v>4</v>
      </c>
      <c r="G19" s="11">
        <v>13.793103448275861</v>
      </c>
      <c r="H19" s="42">
        <v>14</v>
      </c>
      <c r="I19" s="43">
        <v>48.275862068965516</v>
      </c>
      <c r="J19" s="42">
        <v>8</v>
      </c>
      <c r="K19" s="43">
        <v>27.586206896551722</v>
      </c>
      <c r="L19" s="42">
        <v>3</v>
      </c>
      <c r="M19" s="11">
        <v>10.344827586206897</v>
      </c>
    </row>
    <row r="20" spans="1:13" s="2" customFormat="1" ht="24">
      <c r="A20" s="22">
        <v>15</v>
      </c>
      <c r="B20" s="22" t="s">
        <v>277</v>
      </c>
      <c r="C20" s="42">
        <v>48</v>
      </c>
      <c r="D20" s="42">
        <v>43</v>
      </c>
      <c r="E20" s="236">
        <v>89.58333333333334</v>
      </c>
      <c r="F20" s="42">
        <v>5</v>
      </c>
      <c r="G20" s="11">
        <v>10.416666666666668</v>
      </c>
      <c r="H20" s="42">
        <v>35</v>
      </c>
      <c r="I20" s="43">
        <v>72.91666666666666</v>
      </c>
      <c r="J20" s="42">
        <v>3</v>
      </c>
      <c r="K20" s="43">
        <v>6.25</v>
      </c>
      <c r="L20" s="42">
        <v>5</v>
      </c>
      <c r="M20" s="11">
        <v>10.416666666666668</v>
      </c>
    </row>
    <row r="21" spans="1:13" s="10" customFormat="1" ht="24">
      <c r="A21" s="22">
        <v>16</v>
      </c>
      <c r="B21" s="22" t="s">
        <v>282</v>
      </c>
      <c r="C21" s="42">
        <v>28</v>
      </c>
      <c r="D21" s="42">
        <v>25</v>
      </c>
      <c r="E21" s="236">
        <v>89.28571428571429</v>
      </c>
      <c r="F21" s="42">
        <v>4</v>
      </c>
      <c r="G21" s="11">
        <v>14.285714285714285</v>
      </c>
      <c r="H21" s="42">
        <v>21</v>
      </c>
      <c r="I21" s="43">
        <v>75</v>
      </c>
      <c r="J21" s="42">
        <v>0</v>
      </c>
      <c r="K21" s="43">
        <v>0</v>
      </c>
      <c r="L21" s="42">
        <v>3</v>
      </c>
      <c r="M21" s="11">
        <v>10.714285714285714</v>
      </c>
    </row>
    <row r="22" spans="1:13" s="2" customFormat="1" ht="12">
      <c r="A22" s="22">
        <v>17</v>
      </c>
      <c r="B22" s="21" t="s">
        <v>271</v>
      </c>
      <c r="C22" s="42">
        <v>26</v>
      </c>
      <c r="D22" s="42">
        <v>23</v>
      </c>
      <c r="E22" s="236">
        <v>88.46153846153845</v>
      </c>
      <c r="F22" s="42">
        <v>4</v>
      </c>
      <c r="G22" s="11">
        <v>15.384615384615385</v>
      </c>
      <c r="H22" s="42">
        <v>18</v>
      </c>
      <c r="I22" s="43">
        <v>69.23076923076923</v>
      </c>
      <c r="J22" s="42">
        <v>1</v>
      </c>
      <c r="K22" s="43">
        <v>3.8461538461538463</v>
      </c>
      <c r="L22" s="42">
        <v>3</v>
      </c>
      <c r="M22" s="11">
        <v>11.538461538461538</v>
      </c>
    </row>
    <row r="23" spans="1:13" s="2" customFormat="1" ht="48">
      <c r="A23" s="22">
        <v>18</v>
      </c>
      <c r="B23" s="21" t="s">
        <v>301</v>
      </c>
      <c r="C23" s="42">
        <v>31</v>
      </c>
      <c r="D23" s="42">
        <v>27</v>
      </c>
      <c r="E23" s="236">
        <v>87.09677419354838</v>
      </c>
      <c r="F23" s="42">
        <v>4</v>
      </c>
      <c r="G23" s="11">
        <v>12.903225806451612</v>
      </c>
      <c r="H23" s="42">
        <v>22</v>
      </c>
      <c r="I23" s="43">
        <v>70.96774193548387</v>
      </c>
      <c r="J23" s="42">
        <v>1</v>
      </c>
      <c r="K23" s="43">
        <v>3.225806451612903</v>
      </c>
      <c r="L23" s="42">
        <v>4</v>
      </c>
      <c r="M23" s="11">
        <v>12.903225806451612</v>
      </c>
    </row>
    <row r="24" spans="1:13" s="24" customFormat="1" ht="12">
      <c r="A24" s="22">
        <v>19</v>
      </c>
      <c r="B24" s="21" t="s">
        <v>272</v>
      </c>
      <c r="C24" s="42">
        <v>22</v>
      </c>
      <c r="D24" s="42">
        <v>19</v>
      </c>
      <c r="E24" s="236">
        <v>86.36363636363636</v>
      </c>
      <c r="F24" s="42">
        <v>8</v>
      </c>
      <c r="G24" s="11">
        <v>36.36363636363637</v>
      </c>
      <c r="H24" s="42">
        <v>10</v>
      </c>
      <c r="I24" s="43">
        <v>45.45454545454545</v>
      </c>
      <c r="J24" s="42">
        <v>1</v>
      </c>
      <c r="K24" s="43">
        <v>4.545454545454546</v>
      </c>
      <c r="L24" s="42">
        <v>3</v>
      </c>
      <c r="M24" s="11">
        <v>13.636363636363635</v>
      </c>
    </row>
    <row r="25" spans="1:13" s="2" customFormat="1" ht="12">
      <c r="A25" s="22">
        <v>20</v>
      </c>
      <c r="B25" s="22" t="s">
        <v>290</v>
      </c>
      <c r="C25" s="42">
        <v>64</v>
      </c>
      <c r="D25" s="42">
        <v>55</v>
      </c>
      <c r="E25" s="236">
        <v>85.9375</v>
      </c>
      <c r="F25" s="42">
        <v>5</v>
      </c>
      <c r="G25" s="11">
        <v>7.8125</v>
      </c>
      <c r="H25" s="42">
        <v>48</v>
      </c>
      <c r="I25" s="43">
        <v>75</v>
      </c>
      <c r="J25" s="42">
        <v>2</v>
      </c>
      <c r="K25" s="43">
        <v>3.125</v>
      </c>
      <c r="L25" s="42">
        <v>9</v>
      </c>
      <c r="M25" s="11">
        <v>14.0625</v>
      </c>
    </row>
    <row r="26" spans="1:13" s="24" customFormat="1" ht="12">
      <c r="A26" s="22">
        <v>21</v>
      </c>
      <c r="B26" s="22" t="s">
        <v>291</v>
      </c>
      <c r="C26" s="42">
        <v>35</v>
      </c>
      <c r="D26" s="42">
        <v>30</v>
      </c>
      <c r="E26" s="236">
        <v>85.71428571428571</v>
      </c>
      <c r="F26" s="42">
        <v>3</v>
      </c>
      <c r="G26" s="11">
        <v>8.571428571428571</v>
      </c>
      <c r="H26" s="42">
        <v>25</v>
      </c>
      <c r="I26" s="43">
        <v>71.42857142857143</v>
      </c>
      <c r="J26" s="42">
        <v>2</v>
      </c>
      <c r="K26" s="43">
        <v>5.714285714285714</v>
      </c>
      <c r="L26" s="42">
        <v>5</v>
      </c>
      <c r="M26" s="11">
        <v>14.285714285714285</v>
      </c>
    </row>
    <row r="27" spans="1:13" s="2" customFormat="1" ht="24">
      <c r="A27" s="22">
        <v>22</v>
      </c>
      <c r="B27" s="21" t="s">
        <v>268</v>
      </c>
      <c r="C27" s="42">
        <v>28</v>
      </c>
      <c r="D27" s="42">
        <v>24</v>
      </c>
      <c r="E27" s="236">
        <v>85.71428571428571</v>
      </c>
      <c r="F27" s="42">
        <v>1</v>
      </c>
      <c r="G27" s="11">
        <v>3.571428571428571</v>
      </c>
      <c r="H27" s="42">
        <v>21</v>
      </c>
      <c r="I27" s="43">
        <v>75</v>
      </c>
      <c r="J27" s="42">
        <v>2</v>
      </c>
      <c r="K27" s="43">
        <v>7.142857142857142</v>
      </c>
      <c r="L27" s="42">
        <v>4</v>
      </c>
      <c r="M27" s="11">
        <v>14.285714285714285</v>
      </c>
    </row>
    <row r="28" spans="1:13" s="2" customFormat="1" ht="48">
      <c r="A28" s="22">
        <v>23</v>
      </c>
      <c r="B28" s="22" t="s">
        <v>117</v>
      </c>
      <c r="C28" s="42">
        <v>114</v>
      </c>
      <c r="D28" s="42">
        <v>97</v>
      </c>
      <c r="E28" s="236">
        <v>85.08771929824562</v>
      </c>
      <c r="F28" s="42">
        <v>40</v>
      </c>
      <c r="G28" s="11">
        <v>35.08771929824561</v>
      </c>
      <c r="H28" s="42">
        <v>37</v>
      </c>
      <c r="I28" s="43">
        <v>32.45614035087719</v>
      </c>
      <c r="J28" s="42">
        <v>20</v>
      </c>
      <c r="K28" s="43">
        <v>17.543859649122805</v>
      </c>
      <c r="L28" s="42">
        <v>17</v>
      </c>
      <c r="M28" s="11">
        <v>14.912280701754385</v>
      </c>
    </row>
    <row r="29" spans="1:13" s="2" customFormat="1" ht="12">
      <c r="A29" s="22">
        <v>24</v>
      </c>
      <c r="B29" s="22" t="s">
        <v>269</v>
      </c>
      <c r="C29" s="42">
        <v>20</v>
      </c>
      <c r="D29" s="42">
        <v>17</v>
      </c>
      <c r="E29" s="236">
        <v>85</v>
      </c>
      <c r="F29" s="42">
        <v>1</v>
      </c>
      <c r="G29" s="11">
        <v>5</v>
      </c>
      <c r="H29" s="42">
        <v>15</v>
      </c>
      <c r="I29" s="43">
        <v>75</v>
      </c>
      <c r="J29" s="42">
        <v>1</v>
      </c>
      <c r="K29" s="43">
        <v>5</v>
      </c>
      <c r="L29" s="42">
        <v>3</v>
      </c>
      <c r="M29" s="11">
        <v>15</v>
      </c>
    </row>
    <row r="30" spans="1:13" s="2" customFormat="1" ht="24">
      <c r="A30" s="22">
        <v>25</v>
      </c>
      <c r="B30" s="22" t="s">
        <v>265</v>
      </c>
      <c r="C30" s="42">
        <v>32</v>
      </c>
      <c r="D30" s="42">
        <v>27</v>
      </c>
      <c r="E30" s="236">
        <v>84.375</v>
      </c>
      <c r="F30" s="42">
        <v>4</v>
      </c>
      <c r="G30" s="11">
        <v>12.5</v>
      </c>
      <c r="H30" s="42">
        <v>23</v>
      </c>
      <c r="I30" s="43">
        <v>71.875</v>
      </c>
      <c r="J30" s="42">
        <v>0</v>
      </c>
      <c r="K30" s="43">
        <v>0</v>
      </c>
      <c r="L30" s="42">
        <v>1</v>
      </c>
      <c r="M30" s="11">
        <v>3.125</v>
      </c>
    </row>
    <row r="31" spans="1:13" s="2" customFormat="1" ht="12">
      <c r="A31" s="22"/>
      <c r="B31" s="52" t="s">
        <v>357</v>
      </c>
      <c r="C31" s="42"/>
      <c r="D31" s="42"/>
      <c r="E31" s="236">
        <v>83.1</v>
      </c>
      <c r="F31" s="42"/>
      <c r="G31" s="11"/>
      <c r="H31" s="42"/>
      <c r="I31" s="43"/>
      <c r="J31" s="42"/>
      <c r="K31" s="43"/>
      <c r="L31" s="42"/>
      <c r="M31" s="11"/>
    </row>
    <row r="32" spans="1:13" s="2" customFormat="1" ht="48">
      <c r="A32" s="22">
        <v>26</v>
      </c>
      <c r="B32" s="22" t="s">
        <v>302</v>
      </c>
      <c r="C32" s="42">
        <v>29</v>
      </c>
      <c r="D32" s="42">
        <v>24</v>
      </c>
      <c r="E32" s="236">
        <v>82.75862068965517</v>
      </c>
      <c r="F32" s="42">
        <v>3</v>
      </c>
      <c r="G32" s="11">
        <v>10.344827586206897</v>
      </c>
      <c r="H32" s="42">
        <v>21</v>
      </c>
      <c r="I32" s="43">
        <v>72.41379310344827</v>
      </c>
      <c r="J32" s="42">
        <v>0</v>
      </c>
      <c r="K32" s="43">
        <v>0</v>
      </c>
      <c r="L32" s="42">
        <v>4</v>
      </c>
      <c r="M32" s="11">
        <v>13.793103448275861</v>
      </c>
    </row>
    <row r="33" spans="1:13" s="2" customFormat="1" ht="12">
      <c r="A33" s="22">
        <v>27</v>
      </c>
      <c r="B33" s="22" t="s">
        <v>294</v>
      </c>
      <c r="C33" s="42">
        <v>34</v>
      </c>
      <c r="D33" s="42">
        <v>28</v>
      </c>
      <c r="E33" s="236">
        <v>82.35294117647058</v>
      </c>
      <c r="F33" s="42">
        <v>8</v>
      </c>
      <c r="G33" s="11">
        <v>23.52941176470588</v>
      </c>
      <c r="H33" s="42">
        <v>19</v>
      </c>
      <c r="I33" s="43">
        <v>55.88235294117647</v>
      </c>
      <c r="J33" s="42">
        <v>1</v>
      </c>
      <c r="K33" s="43">
        <v>2.941176470588235</v>
      </c>
      <c r="L33" s="42">
        <v>6</v>
      </c>
      <c r="M33" s="11">
        <v>17.647058823529413</v>
      </c>
    </row>
    <row r="34" spans="1:13" s="2" customFormat="1" ht="24" customHeight="1">
      <c r="A34" s="22">
        <v>28</v>
      </c>
      <c r="B34" s="27" t="s">
        <v>266</v>
      </c>
      <c r="C34" s="42">
        <v>16</v>
      </c>
      <c r="D34" s="42">
        <v>13</v>
      </c>
      <c r="E34" s="236">
        <v>81.25</v>
      </c>
      <c r="F34" s="42">
        <v>2</v>
      </c>
      <c r="G34" s="11">
        <v>12.5</v>
      </c>
      <c r="H34" s="42">
        <v>9</v>
      </c>
      <c r="I34" s="43">
        <v>56.25</v>
      </c>
      <c r="J34" s="42">
        <v>2</v>
      </c>
      <c r="K34" s="43">
        <v>12.5</v>
      </c>
      <c r="L34" s="42">
        <v>3</v>
      </c>
      <c r="M34" s="11">
        <v>18.75</v>
      </c>
    </row>
    <row r="35" spans="1:13" s="2" customFormat="1" ht="12">
      <c r="A35" s="22">
        <v>29</v>
      </c>
      <c r="B35" s="22" t="s">
        <v>286</v>
      </c>
      <c r="C35" s="42">
        <v>37</v>
      </c>
      <c r="D35" s="42">
        <v>30</v>
      </c>
      <c r="E35" s="236">
        <v>81.08108108108108</v>
      </c>
      <c r="F35" s="42">
        <v>17</v>
      </c>
      <c r="G35" s="11">
        <v>45.94594594594595</v>
      </c>
      <c r="H35" s="42">
        <v>13</v>
      </c>
      <c r="I35" s="43">
        <v>35.13513513513514</v>
      </c>
      <c r="J35" s="42">
        <v>0</v>
      </c>
      <c r="K35" s="43">
        <v>0</v>
      </c>
      <c r="L35" s="42">
        <v>7</v>
      </c>
      <c r="M35" s="11">
        <v>18.91891891891892</v>
      </c>
    </row>
    <row r="36" spans="1:13" s="2" customFormat="1" ht="12">
      <c r="A36" s="22">
        <v>30</v>
      </c>
      <c r="B36" s="22" t="s">
        <v>273</v>
      </c>
      <c r="C36" s="42">
        <v>56</v>
      </c>
      <c r="D36" s="42">
        <v>45</v>
      </c>
      <c r="E36" s="236">
        <v>80.35714285714286</v>
      </c>
      <c r="F36" s="42">
        <v>26</v>
      </c>
      <c r="G36" s="11">
        <v>46.42857142857143</v>
      </c>
      <c r="H36" s="42">
        <v>19</v>
      </c>
      <c r="I36" s="43">
        <v>33.92857142857143</v>
      </c>
      <c r="J36" s="42">
        <v>0</v>
      </c>
      <c r="K36" s="43">
        <v>0</v>
      </c>
      <c r="L36" s="42">
        <v>11</v>
      </c>
      <c r="M36" s="11">
        <v>19.642857142857142</v>
      </c>
    </row>
    <row r="37" spans="1:13" s="24" customFormat="1" ht="12">
      <c r="A37" s="22">
        <v>31</v>
      </c>
      <c r="B37" s="21" t="s">
        <v>293</v>
      </c>
      <c r="C37" s="42">
        <v>51</v>
      </c>
      <c r="D37" s="42">
        <v>40</v>
      </c>
      <c r="E37" s="236">
        <v>78.43137254901961</v>
      </c>
      <c r="F37" s="42">
        <v>9</v>
      </c>
      <c r="G37" s="11">
        <v>17.647058823529413</v>
      </c>
      <c r="H37" s="42">
        <v>20</v>
      </c>
      <c r="I37" s="43">
        <v>39.21568627450981</v>
      </c>
      <c r="J37" s="42">
        <v>11</v>
      </c>
      <c r="K37" s="43">
        <v>21.568627450980394</v>
      </c>
      <c r="L37" s="42">
        <v>11</v>
      </c>
      <c r="M37" s="11">
        <v>21.568627450980394</v>
      </c>
    </row>
    <row r="38" spans="1:13" s="2" customFormat="1" ht="24">
      <c r="A38" s="22">
        <v>32</v>
      </c>
      <c r="B38" s="22" t="s">
        <v>281</v>
      </c>
      <c r="C38" s="42">
        <v>27</v>
      </c>
      <c r="D38" s="42">
        <v>21</v>
      </c>
      <c r="E38" s="236">
        <v>77.77777777777779</v>
      </c>
      <c r="F38" s="42">
        <v>7</v>
      </c>
      <c r="G38" s="11">
        <v>25.925925925925924</v>
      </c>
      <c r="H38" s="42">
        <v>12</v>
      </c>
      <c r="I38" s="43">
        <v>44.44444444444444</v>
      </c>
      <c r="J38" s="42">
        <v>2</v>
      </c>
      <c r="K38" s="43">
        <v>7.4074074074074066</v>
      </c>
      <c r="L38" s="42">
        <v>6</v>
      </c>
      <c r="M38" s="11">
        <v>22.22222222222222</v>
      </c>
    </row>
    <row r="39" spans="1:13" s="2" customFormat="1" ht="12">
      <c r="A39" s="22">
        <v>33</v>
      </c>
      <c r="B39" s="22" t="s">
        <v>295</v>
      </c>
      <c r="C39" s="42">
        <v>58</v>
      </c>
      <c r="D39" s="42">
        <v>45</v>
      </c>
      <c r="E39" s="236">
        <v>77.58620689655173</v>
      </c>
      <c r="F39" s="42">
        <v>6</v>
      </c>
      <c r="G39" s="11">
        <v>10.344827586206897</v>
      </c>
      <c r="H39" s="42">
        <v>39</v>
      </c>
      <c r="I39" s="43">
        <v>67.24137931034483</v>
      </c>
      <c r="J39" s="42">
        <v>0</v>
      </c>
      <c r="K39" s="43">
        <v>0</v>
      </c>
      <c r="L39" s="42">
        <v>13</v>
      </c>
      <c r="M39" s="11">
        <v>22.413793103448278</v>
      </c>
    </row>
    <row r="40" spans="1:13" s="2" customFormat="1" ht="24">
      <c r="A40" s="22">
        <v>34</v>
      </c>
      <c r="B40" s="22" t="s">
        <v>276</v>
      </c>
      <c r="C40" s="42">
        <v>35</v>
      </c>
      <c r="D40" s="42">
        <v>27</v>
      </c>
      <c r="E40" s="236">
        <v>77.14285714285715</v>
      </c>
      <c r="F40" s="42">
        <v>14</v>
      </c>
      <c r="G40" s="11">
        <v>40</v>
      </c>
      <c r="H40" s="42">
        <v>8</v>
      </c>
      <c r="I40" s="43">
        <v>22.857142857142858</v>
      </c>
      <c r="J40" s="42">
        <v>5</v>
      </c>
      <c r="K40" s="43">
        <v>14.285714285714285</v>
      </c>
      <c r="L40" s="42">
        <v>8</v>
      </c>
      <c r="M40" s="11">
        <v>22.857142857142858</v>
      </c>
    </row>
    <row r="41" spans="1:13" s="2" customFormat="1" ht="12">
      <c r="A41" s="22">
        <v>35</v>
      </c>
      <c r="B41" s="22" t="s">
        <v>296</v>
      </c>
      <c r="C41" s="42">
        <v>30</v>
      </c>
      <c r="D41" s="42">
        <v>23</v>
      </c>
      <c r="E41" s="236">
        <v>76.66666666666667</v>
      </c>
      <c r="F41" s="42">
        <v>5</v>
      </c>
      <c r="G41" s="11">
        <v>16.666666666666664</v>
      </c>
      <c r="H41" s="42">
        <v>13</v>
      </c>
      <c r="I41" s="43">
        <v>43.333333333333336</v>
      </c>
      <c r="J41" s="42">
        <v>5</v>
      </c>
      <c r="K41" s="43">
        <v>16.666666666666664</v>
      </c>
      <c r="L41" s="42">
        <v>7</v>
      </c>
      <c r="M41" s="11">
        <v>23.333333333333332</v>
      </c>
    </row>
    <row r="42" spans="1:13" s="2" customFormat="1" ht="24">
      <c r="A42" s="22">
        <v>36</v>
      </c>
      <c r="B42" s="21" t="s">
        <v>328</v>
      </c>
      <c r="C42" s="42">
        <v>24</v>
      </c>
      <c r="D42" s="42">
        <v>18</v>
      </c>
      <c r="E42" s="236">
        <v>75</v>
      </c>
      <c r="F42" s="42">
        <v>1</v>
      </c>
      <c r="G42" s="11">
        <v>4.166666666666666</v>
      </c>
      <c r="H42" s="42">
        <v>13</v>
      </c>
      <c r="I42" s="43">
        <v>54.166666666666664</v>
      </c>
      <c r="J42" s="42">
        <v>4</v>
      </c>
      <c r="K42" s="43">
        <v>16.666666666666664</v>
      </c>
      <c r="L42" s="42">
        <v>6</v>
      </c>
      <c r="M42" s="11">
        <v>25</v>
      </c>
    </row>
    <row r="43" spans="1:13" s="60" customFormat="1" ht="12">
      <c r="A43" s="22">
        <v>37</v>
      </c>
      <c r="B43" s="21" t="s">
        <v>287</v>
      </c>
      <c r="C43" s="42">
        <v>27</v>
      </c>
      <c r="D43" s="42">
        <v>20</v>
      </c>
      <c r="E43" s="236">
        <v>74.07407407407408</v>
      </c>
      <c r="F43" s="42">
        <v>3</v>
      </c>
      <c r="G43" s="11">
        <v>11.11111111111111</v>
      </c>
      <c r="H43" s="42">
        <v>15</v>
      </c>
      <c r="I43" s="43">
        <v>55.55555555555556</v>
      </c>
      <c r="J43" s="42">
        <v>2</v>
      </c>
      <c r="K43" s="43">
        <v>7.4074074074074066</v>
      </c>
      <c r="L43" s="42">
        <v>7</v>
      </c>
      <c r="M43" s="11">
        <v>25.925925925925924</v>
      </c>
    </row>
    <row r="44" spans="1:13" s="2" customFormat="1" ht="12">
      <c r="A44" s="22">
        <v>38</v>
      </c>
      <c r="B44" s="22" t="s">
        <v>297</v>
      </c>
      <c r="C44" s="42">
        <v>27</v>
      </c>
      <c r="D44" s="42">
        <v>20</v>
      </c>
      <c r="E44" s="236">
        <v>74.07407407407408</v>
      </c>
      <c r="F44" s="42">
        <v>3</v>
      </c>
      <c r="G44" s="11">
        <v>11.11111111111111</v>
      </c>
      <c r="H44" s="42">
        <v>15</v>
      </c>
      <c r="I44" s="43">
        <v>55.55555555555556</v>
      </c>
      <c r="J44" s="42">
        <v>2</v>
      </c>
      <c r="K44" s="43">
        <v>7.4074074074074066</v>
      </c>
      <c r="L44" s="42">
        <v>7</v>
      </c>
      <c r="M44" s="11">
        <v>25.925925925925924</v>
      </c>
    </row>
    <row r="45" spans="1:13" s="2" customFormat="1" ht="24" customHeight="1">
      <c r="A45" s="22">
        <v>39</v>
      </c>
      <c r="B45" s="22" t="s">
        <v>275</v>
      </c>
      <c r="C45" s="42">
        <v>55</v>
      </c>
      <c r="D45" s="42">
        <v>40</v>
      </c>
      <c r="E45" s="236">
        <v>72.72727272727273</v>
      </c>
      <c r="F45" s="42">
        <v>7</v>
      </c>
      <c r="G45" s="11">
        <v>12.727272727272727</v>
      </c>
      <c r="H45" s="42">
        <v>26</v>
      </c>
      <c r="I45" s="43">
        <v>47.27272727272727</v>
      </c>
      <c r="J45" s="42">
        <v>7</v>
      </c>
      <c r="K45" s="43">
        <v>12.727272727272727</v>
      </c>
      <c r="L45" s="42">
        <v>15</v>
      </c>
      <c r="M45" s="11">
        <v>27.27272727272727</v>
      </c>
    </row>
    <row r="46" spans="1:13" s="2" customFormat="1" ht="12">
      <c r="A46" s="22">
        <v>40</v>
      </c>
      <c r="B46" s="22" t="s">
        <v>343</v>
      </c>
      <c r="C46" s="42">
        <v>36</v>
      </c>
      <c r="D46" s="42">
        <v>26</v>
      </c>
      <c r="E46" s="236">
        <v>72.22222222222221</v>
      </c>
      <c r="F46" s="42">
        <v>2</v>
      </c>
      <c r="G46" s="11">
        <v>5.555555555555555</v>
      </c>
      <c r="H46" s="42">
        <v>23</v>
      </c>
      <c r="I46" s="43">
        <v>63.888888888888886</v>
      </c>
      <c r="J46" s="42">
        <v>1</v>
      </c>
      <c r="K46" s="43">
        <v>2.7777777777777777</v>
      </c>
      <c r="L46" s="42">
        <v>10</v>
      </c>
      <c r="M46" s="11">
        <v>27.77777777777778</v>
      </c>
    </row>
    <row r="47" spans="1:13" s="2" customFormat="1" ht="12">
      <c r="A47" s="22">
        <v>41</v>
      </c>
      <c r="B47" s="22" t="s">
        <v>279</v>
      </c>
      <c r="C47" s="42">
        <v>43</v>
      </c>
      <c r="D47" s="42">
        <v>31</v>
      </c>
      <c r="E47" s="236">
        <v>72.09302325581395</v>
      </c>
      <c r="F47" s="42">
        <v>4</v>
      </c>
      <c r="G47" s="11">
        <v>9.30232558139535</v>
      </c>
      <c r="H47" s="42">
        <v>21</v>
      </c>
      <c r="I47" s="43">
        <v>48.837209302325576</v>
      </c>
      <c r="J47" s="42">
        <v>6</v>
      </c>
      <c r="K47" s="43">
        <v>13.953488372093023</v>
      </c>
      <c r="L47" s="42">
        <v>12</v>
      </c>
      <c r="M47" s="11">
        <v>27.906976744186046</v>
      </c>
    </row>
    <row r="48" spans="1:13" s="2" customFormat="1" ht="12">
      <c r="A48" s="22">
        <v>42</v>
      </c>
      <c r="B48" s="28" t="s">
        <v>298</v>
      </c>
      <c r="C48" s="42">
        <v>42</v>
      </c>
      <c r="D48" s="42">
        <v>29</v>
      </c>
      <c r="E48" s="236">
        <v>69.04761904761905</v>
      </c>
      <c r="F48" s="42">
        <v>2</v>
      </c>
      <c r="G48" s="11">
        <v>4.761904761904762</v>
      </c>
      <c r="H48" s="42">
        <v>22</v>
      </c>
      <c r="I48" s="43">
        <v>52.38095238095239</v>
      </c>
      <c r="J48" s="42">
        <v>5</v>
      </c>
      <c r="K48" s="43">
        <v>11.904761904761903</v>
      </c>
      <c r="L48" s="42">
        <v>13</v>
      </c>
      <c r="M48" s="11">
        <v>30.952380952380953</v>
      </c>
    </row>
    <row r="49" spans="1:13" s="24" customFormat="1" ht="14.25" customHeight="1">
      <c r="A49" s="22">
        <v>43</v>
      </c>
      <c r="B49" s="22" t="s">
        <v>285</v>
      </c>
      <c r="C49" s="42">
        <v>58</v>
      </c>
      <c r="D49" s="42">
        <v>37</v>
      </c>
      <c r="E49" s="236">
        <v>63.793103448275865</v>
      </c>
      <c r="F49" s="42">
        <v>8</v>
      </c>
      <c r="G49" s="11">
        <v>13.793103448275861</v>
      </c>
      <c r="H49" s="42">
        <v>19</v>
      </c>
      <c r="I49" s="43">
        <v>32.758620689655174</v>
      </c>
      <c r="J49" s="42">
        <v>10</v>
      </c>
      <c r="K49" s="43">
        <v>17.24137931034483</v>
      </c>
      <c r="L49" s="42">
        <v>21</v>
      </c>
      <c r="M49" s="11">
        <v>36.206896551724135</v>
      </c>
    </row>
    <row r="50" spans="1:13" s="2" customFormat="1" ht="12" customHeight="1">
      <c r="A50" s="170" t="s">
        <v>327</v>
      </c>
      <c r="B50" s="170"/>
      <c r="C50" s="23">
        <f>SUM(C6:C49)</f>
        <v>1548</v>
      </c>
      <c r="D50" s="23">
        <f>SUM(D6:D49)</f>
        <v>1287</v>
      </c>
      <c r="E50" s="13">
        <f>D50/C50*100</f>
        <v>83.13953488372093</v>
      </c>
      <c r="F50" s="23">
        <f>SUM(F6:F49)</f>
        <v>296</v>
      </c>
      <c r="G50" s="13">
        <f>F50/C50*100</f>
        <v>19.12144702842377</v>
      </c>
      <c r="H50" s="23">
        <f>SUM(H6:H49)</f>
        <v>853</v>
      </c>
      <c r="I50" s="19">
        <f>H50/C50*100</f>
        <v>55.10335917312662</v>
      </c>
      <c r="J50" s="23">
        <f>SUM(J6:J49)</f>
        <v>138</v>
      </c>
      <c r="K50" s="19">
        <f>J50/C50*100</f>
        <v>8.914728682170542</v>
      </c>
      <c r="L50" s="23">
        <f>SUM(L6:L49)</f>
        <v>253</v>
      </c>
      <c r="M50" s="13">
        <f>L50/C50*100</f>
        <v>16.343669250645995</v>
      </c>
    </row>
    <row r="51" spans="1:13" s="2" customFormat="1" ht="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2" customFormat="1" ht="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2" customFormat="1" ht="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</sheetData>
  <sheetProtection/>
  <autoFilter ref="A5:M5"/>
  <mergeCells count="11">
    <mergeCell ref="J3:K3"/>
    <mergeCell ref="A50:B50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M71"/>
  <sheetViews>
    <sheetView zoomScalePageLayoutView="0" workbookViewId="0" topLeftCell="A1">
      <selection activeCell="G6" sqref="G6:G12"/>
    </sheetView>
  </sheetViews>
  <sheetFormatPr defaultColWidth="9.140625" defaultRowHeight="12.75"/>
  <cols>
    <col min="1" max="1" width="3.8515625" style="5" customWidth="1"/>
    <col min="2" max="2" width="25.57421875" style="5" customWidth="1"/>
    <col min="3" max="3" width="7.8515625" style="5" customWidth="1"/>
    <col min="4" max="4" width="6.57421875" style="5" customWidth="1"/>
    <col min="5" max="5" width="6.7109375" style="5" customWidth="1"/>
    <col min="6" max="8" width="5.7109375" style="5" customWidth="1"/>
    <col min="9" max="9" width="6.57421875" style="5" customWidth="1"/>
    <col min="10" max="13" width="5.7109375" style="5" customWidth="1"/>
    <col min="14" max="16384" width="9.140625" style="5" customWidth="1"/>
  </cols>
  <sheetData>
    <row r="1" spans="1:13" ht="63" customHeight="1">
      <c r="A1" s="166" t="s">
        <v>365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38.25" customHeight="1">
      <c r="A2" s="160" t="s">
        <v>0</v>
      </c>
      <c r="B2" s="160" t="s">
        <v>118</v>
      </c>
      <c r="C2" s="160" t="s">
        <v>106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</row>
    <row r="3" spans="1:13" ht="46.5" customHeight="1">
      <c r="A3" s="161"/>
      <c r="B3" s="161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ht="45.75" customHeight="1">
      <c r="A4" s="162"/>
      <c r="B4" s="162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2" customFormat="1" ht="19.5" customHeight="1">
      <c r="A5" s="175" t="s">
        <v>143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9"/>
    </row>
    <row r="6" spans="1:13" ht="48">
      <c r="A6" s="62">
        <v>1</v>
      </c>
      <c r="B6" s="27" t="s">
        <v>229</v>
      </c>
      <c r="C6" s="20">
        <v>12</v>
      </c>
      <c r="D6" s="20">
        <v>12</v>
      </c>
      <c r="E6" s="235">
        <v>100</v>
      </c>
      <c r="F6" s="20">
        <v>6</v>
      </c>
      <c r="G6" s="235">
        <v>50</v>
      </c>
      <c r="H6" s="20">
        <v>5</v>
      </c>
      <c r="I6" s="47">
        <v>41.66666666666667</v>
      </c>
      <c r="J6" s="20">
        <v>1</v>
      </c>
      <c r="K6" s="47">
        <v>8.333333333333332</v>
      </c>
      <c r="L6" s="20"/>
      <c r="M6" s="63"/>
    </row>
    <row r="7" spans="1:13" ht="24">
      <c r="A7" s="62">
        <v>2</v>
      </c>
      <c r="B7" s="27" t="s">
        <v>8</v>
      </c>
      <c r="C7" s="20">
        <v>63</v>
      </c>
      <c r="D7" s="20">
        <v>56</v>
      </c>
      <c r="E7" s="235">
        <v>88.88888888888889</v>
      </c>
      <c r="F7" s="20">
        <v>22</v>
      </c>
      <c r="G7" s="235">
        <v>34.92063492063492</v>
      </c>
      <c r="H7" s="20">
        <v>23</v>
      </c>
      <c r="I7" s="47">
        <v>36.507936507936506</v>
      </c>
      <c r="J7" s="20">
        <v>11</v>
      </c>
      <c r="K7" s="47">
        <v>17.46031746031746</v>
      </c>
      <c r="L7" s="20">
        <v>7</v>
      </c>
      <c r="M7" s="63">
        <v>11.11111111111111</v>
      </c>
    </row>
    <row r="8" spans="1:13" ht="24">
      <c r="A8" s="62">
        <v>3</v>
      </c>
      <c r="B8" s="27" t="s">
        <v>346</v>
      </c>
      <c r="C8" s="20">
        <v>36</v>
      </c>
      <c r="D8" s="20">
        <v>32</v>
      </c>
      <c r="E8" s="235">
        <v>88.88888888888889</v>
      </c>
      <c r="F8" s="20">
        <v>10</v>
      </c>
      <c r="G8" s="235">
        <v>27.77777777777778</v>
      </c>
      <c r="H8" s="20">
        <v>21</v>
      </c>
      <c r="I8" s="47">
        <v>58.333333333333336</v>
      </c>
      <c r="J8" s="20">
        <v>1</v>
      </c>
      <c r="K8" s="47">
        <v>2.7777777777777777</v>
      </c>
      <c r="L8" s="20">
        <v>4</v>
      </c>
      <c r="M8" s="63">
        <v>11.11111111111111</v>
      </c>
    </row>
    <row r="9" spans="1:13" ht="60">
      <c r="A9" s="62">
        <v>4</v>
      </c>
      <c r="B9" s="21" t="s">
        <v>234</v>
      </c>
      <c r="C9" s="20">
        <v>115</v>
      </c>
      <c r="D9" s="20">
        <v>81</v>
      </c>
      <c r="E9" s="235">
        <v>70.43478260869566</v>
      </c>
      <c r="F9" s="20">
        <v>28</v>
      </c>
      <c r="G9" s="235">
        <v>24.347826086956523</v>
      </c>
      <c r="H9" s="20">
        <v>43</v>
      </c>
      <c r="I9" s="47">
        <v>37.391304347826086</v>
      </c>
      <c r="J9" s="20">
        <v>10</v>
      </c>
      <c r="K9" s="47">
        <v>8.695652173913043</v>
      </c>
      <c r="L9" s="20">
        <v>15</v>
      </c>
      <c r="M9" s="63">
        <v>13.043478260869565</v>
      </c>
    </row>
    <row r="10" spans="1:13" ht="24">
      <c r="A10" s="62">
        <v>5</v>
      </c>
      <c r="B10" s="27" t="s">
        <v>316</v>
      </c>
      <c r="C10" s="20">
        <v>15</v>
      </c>
      <c r="D10" s="20">
        <v>10</v>
      </c>
      <c r="E10" s="235">
        <v>66.66666666666666</v>
      </c>
      <c r="F10" s="20">
        <v>2</v>
      </c>
      <c r="G10" s="235">
        <v>13.333333333333334</v>
      </c>
      <c r="H10" s="20">
        <v>8</v>
      </c>
      <c r="I10" s="47">
        <v>53.333333333333336</v>
      </c>
      <c r="J10" s="20"/>
      <c r="K10" s="47"/>
      <c r="L10" s="20">
        <v>5</v>
      </c>
      <c r="M10" s="63">
        <v>33.33333333333333</v>
      </c>
    </row>
    <row r="11" spans="1:13" ht="24">
      <c r="A11" s="62">
        <v>6</v>
      </c>
      <c r="B11" s="21" t="s">
        <v>257</v>
      </c>
      <c r="C11" s="20">
        <v>29</v>
      </c>
      <c r="D11" s="20">
        <v>18</v>
      </c>
      <c r="E11" s="235">
        <v>62.06896551724138</v>
      </c>
      <c r="F11" s="20">
        <v>5</v>
      </c>
      <c r="G11" s="235">
        <v>17.24137931034483</v>
      </c>
      <c r="H11" s="20">
        <v>11</v>
      </c>
      <c r="I11" s="47">
        <v>37.93103448275862</v>
      </c>
      <c r="J11" s="20">
        <v>2</v>
      </c>
      <c r="K11" s="47">
        <v>6.896551724137931</v>
      </c>
      <c r="L11" s="20">
        <v>11</v>
      </c>
      <c r="M11" s="63">
        <v>37.93103448275862</v>
      </c>
    </row>
    <row r="12" spans="1:13" ht="24">
      <c r="A12" s="62">
        <v>7</v>
      </c>
      <c r="B12" s="21" t="s">
        <v>345</v>
      </c>
      <c r="C12" s="20">
        <v>81</v>
      </c>
      <c r="D12" s="20">
        <v>39</v>
      </c>
      <c r="E12" s="235">
        <v>48.148148148148145</v>
      </c>
      <c r="F12" s="20">
        <v>11</v>
      </c>
      <c r="G12" s="235">
        <v>13.580246913580247</v>
      </c>
      <c r="H12" s="20">
        <v>23</v>
      </c>
      <c r="I12" s="47">
        <v>28.39506172839506</v>
      </c>
      <c r="J12" s="20">
        <v>5</v>
      </c>
      <c r="K12" s="47">
        <v>6.172839506172839</v>
      </c>
      <c r="L12" s="20">
        <v>41</v>
      </c>
      <c r="M12" s="63">
        <v>50.617283950617285</v>
      </c>
    </row>
    <row r="13" spans="1:13" s="34" customFormat="1" ht="29.25" customHeight="1">
      <c r="A13" s="180" t="s">
        <v>315</v>
      </c>
      <c r="B13" s="180"/>
      <c r="C13" s="45">
        <f>SUM(C6:C12)</f>
        <v>351</v>
      </c>
      <c r="D13" s="45">
        <f>SUM(D6:D12)</f>
        <v>248</v>
      </c>
      <c r="E13" s="64">
        <f>D13/C13*100</f>
        <v>70.65527065527066</v>
      </c>
      <c r="F13" s="45">
        <f>SUM(F6:F12)</f>
        <v>84</v>
      </c>
      <c r="G13" s="64">
        <f>F13/C13*100</f>
        <v>23.931623931623932</v>
      </c>
      <c r="H13" s="45">
        <f>SUM(H6:H12)</f>
        <v>134</v>
      </c>
      <c r="I13" s="64">
        <f>H13/C13*100</f>
        <v>38.17663817663818</v>
      </c>
      <c r="J13" s="45">
        <f>SUM(J6:J12)</f>
        <v>30</v>
      </c>
      <c r="K13" s="64">
        <f>J13/C13*100</f>
        <v>8.547008547008547</v>
      </c>
      <c r="L13" s="45">
        <f>SUM(L6:L12)</f>
        <v>83</v>
      </c>
      <c r="M13" s="64">
        <f>L13/C13*100</f>
        <v>23.646723646723647</v>
      </c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</sheetData>
  <sheetProtection/>
  <mergeCells count="12">
    <mergeCell ref="F3:G3"/>
    <mergeCell ref="H3:I3"/>
    <mergeCell ref="J3:K3"/>
    <mergeCell ref="A5:M5"/>
    <mergeCell ref="A13:B13"/>
    <mergeCell ref="A1:M1"/>
    <mergeCell ref="A2:A4"/>
    <mergeCell ref="B2:B4"/>
    <mergeCell ref="C2:C4"/>
    <mergeCell ref="D2:E3"/>
    <mergeCell ref="F2:K2"/>
    <mergeCell ref="L2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O138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3.8515625" style="5" customWidth="1"/>
    <col min="2" max="2" width="23.00390625" style="5" customWidth="1"/>
    <col min="3" max="3" width="7.8515625" style="5" customWidth="1"/>
    <col min="4" max="5" width="6.28125" style="5" customWidth="1"/>
    <col min="6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5.25" customHeight="1">
      <c r="A1" s="166" t="s">
        <v>352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6"/>
      <c r="O1" s="6"/>
    </row>
    <row r="2" spans="1:15" ht="21" customHeight="1">
      <c r="A2" s="159" t="s">
        <v>0</v>
      </c>
      <c r="B2" s="159" t="s">
        <v>54</v>
      </c>
      <c r="C2" s="160" t="s">
        <v>106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  <c r="N2" s="31"/>
      <c r="O2" s="31"/>
    </row>
    <row r="3" spans="1:13" ht="60" customHeight="1">
      <c r="A3" s="159"/>
      <c r="B3" s="159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ht="37.5" customHeight="1">
      <c r="A4" s="159"/>
      <c r="B4" s="159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2" customFormat="1" ht="15" customHeight="1">
      <c r="A5" s="175" t="s">
        <v>143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9"/>
    </row>
    <row r="6" spans="1:13" ht="15" customHeight="1">
      <c r="A6" s="62">
        <v>1</v>
      </c>
      <c r="B6" s="48" t="s">
        <v>27</v>
      </c>
      <c r="C6" s="20">
        <v>20</v>
      </c>
      <c r="D6" s="20">
        <v>17</v>
      </c>
      <c r="E6" s="47">
        <v>85</v>
      </c>
      <c r="F6" s="20">
        <v>10</v>
      </c>
      <c r="G6" s="47">
        <v>50</v>
      </c>
      <c r="H6" s="20">
        <v>7</v>
      </c>
      <c r="I6" s="47">
        <v>35</v>
      </c>
      <c r="J6" s="20"/>
      <c r="K6" s="47"/>
      <c r="L6" s="20">
        <v>1</v>
      </c>
      <c r="M6" s="47">
        <v>5</v>
      </c>
    </row>
    <row r="7" spans="1:13" ht="12.75">
      <c r="A7" s="62">
        <v>2</v>
      </c>
      <c r="B7" s="48" t="s">
        <v>28</v>
      </c>
      <c r="C7" s="20">
        <v>23</v>
      </c>
      <c r="D7" s="20">
        <v>16</v>
      </c>
      <c r="E7" s="47">
        <v>69.56521739130434</v>
      </c>
      <c r="F7" s="20">
        <v>4</v>
      </c>
      <c r="G7" s="47">
        <v>17.391304347826086</v>
      </c>
      <c r="H7" s="20">
        <v>10</v>
      </c>
      <c r="I7" s="47">
        <v>43.47826086956522</v>
      </c>
      <c r="J7" s="20">
        <v>2</v>
      </c>
      <c r="K7" s="47">
        <v>8.695652173913043</v>
      </c>
      <c r="L7" s="20">
        <v>6</v>
      </c>
      <c r="M7" s="47">
        <v>26.08695652173913</v>
      </c>
    </row>
    <row r="8" spans="1:13" ht="12.75">
      <c r="A8" s="62">
        <v>3</v>
      </c>
      <c r="B8" s="48" t="s">
        <v>29</v>
      </c>
      <c r="C8" s="20">
        <v>1</v>
      </c>
      <c r="D8" s="20">
        <v>1</v>
      </c>
      <c r="E8" s="47">
        <v>100</v>
      </c>
      <c r="F8" s="20"/>
      <c r="G8" s="47"/>
      <c r="H8" s="20">
        <v>1</v>
      </c>
      <c r="I8" s="47">
        <v>100</v>
      </c>
      <c r="J8" s="20"/>
      <c r="K8" s="47"/>
      <c r="L8" s="20"/>
      <c r="M8" s="47"/>
    </row>
    <row r="9" spans="1:13" ht="12.75">
      <c r="A9" s="62">
        <v>4</v>
      </c>
      <c r="B9" s="48" t="s">
        <v>30</v>
      </c>
      <c r="C9" s="20">
        <v>19</v>
      </c>
      <c r="D9" s="20">
        <v>13</v>
      </c>
      <c r="E9" s="47">
        <v>68.42105263157895</v>
      </c>
      <c r="F9" s="20">
        <v>6</v>
      </c>
      <c r="G9" s="47">
        <v>31.57894736842105</v>
      </c>
      <c r="H9" s="20">
        <v>7</v>
      </c>
      <c r="I9" s="47">
        <v>36.84210526315789</v>
      </c>
      <c r="J9" s="20"/>
      <c r="K9" s="47"/>
      <c r="L9" s="20">
        <v>5</v>
      </c>
      <c r="M9" s="47">
        <v>26.31578947368421</v>
      </c>
    </row>
    <row r="10" spans="1:13" ht="16.5" customHeight="1">
      <c r="A10" s="62">
        <v>5</v>
      </c>
      <c r="B10" s="48" t="s">
        <v>31</v>
      </c>
      <c r="C10" s="20">
        <v>4</v>
      </c>
      <c r="D10" s="20">
        <v>4</v>
      </c>
      <c r="E10" s="47">
        <v>100</v>
      </c>
      <c r="F10" s="20">
        <v>1</v>
      </c>
      <c r="G10" s="47">
        <v>25</v>
      </c>
      <c r="H10" s="20">
        <v>3</v>
      </c>
      <c r="I10" s="47">
        <v>75</v>
      </c>
      <c r="J10" s="20"/>
      <c r="K10" s="47"/>
      <c r="L10" s="20"/>
      <c r="M10" s="47"/>
    </row>
    <row r="11" spans="1:13" ht="27" customHeight="1">
      <c r="A11" s="62">
        <v>6</v>
      </c>
      <c r="B11" s="48" t="s">
        <v>111</v>
      </c>
      <c r="C11" s="20">
        <v>14</v>
      </c>
      <c r="D11" s="20">
        <v>11</v>
      </c>
      <c r="E11" s="47">
        <v>78.57142857142857</v>
      </c>
      <c r="F11" s="20">
        <v>8</v>
      </c>
      <c r="G11" s="47">
        <v>57.14285714285714</v>
      </c>
      <c r="H11" s="20">
        <v>3</v>
      </c>
      <c r="I11" s="47">
        <v>21.428571428571427</v>
      </c>
      <c r="J11" s="20"/>
      <c r="K11" s="47"/>
      <c r="L11" s="20">
        <v>2</v>
      </c>
      <c r="M11" s="47">
        <v>14.285714285714285</v>
      </c>
    </row>
    <row r="12" spans="1:13" ht="12.75">
      <c r="A12" s="62">
        <v>7</v>
      </c>
      <c r="B12" s="48" t="s">
        <v>32</v>
      </c>
      <c r="C12" s="20">
        <v>4</v>
      </c>
      <c r="D12" s="20">
        <v>4</v>
      </c>
      <c r="E12" s="47">
        <v>100</v>
      </c>
      <c r="F12" s="20">
        <v>2</v>
      </c>
      <c r="G12" s="47">
        <v>50</v>
      </c>
      <c r="H12" s="20">
        <v>2</v>
      </c>
      <c r="I12" s="47">
        <v>50</v>
      </c>
      <c r="J12" s="20"/>
      <c r="K12" s="47"/>
      <c r="L12" s="20"/>
      <c r="M12" s="47"/>
    </row>
    <row r="13" spans="1:13" ht="12.75">
      <c r="A13" s="62">
        <v>8</v>
      </c>
      <c r="B13" s="48" t="s">
        <v>33</v>
      </c>
      <c r="C13" s="20">
        <v>1</v>
      </c>
      <c r="D13" s="20">
        <v>1</v>
      </c>
      <c r="E13" s="47">
        <v>100</v>
      </c>
      <c r="F13" s="20"/>
      <c r="G13" s="47"/>
      <c r="H13" s="20">
        <v>1</v>
      </c>
      <c r="I13" s="47">
        <v>100</v>
      </c>
      <c r="J13" s="20"/>
      <c r="K13" s="47"/>
      <c r="L13" s="20"/>
      <c r="M13" s="47"/>
    </row>
    <row r="14" spans="1:13" ht="12.75">
      <c r="A14" s="62">
        <v>9</v>
      </c>
      <c r="B14" s="48" t="s">
        <v>34</v>
      </c>
      <c r="C14" s="20">
        <v>3</v>
      </c>
      <c r="D14" s="20">
        <v>3</v>
      </c>
      <c r="E14" s="47">
        <v>100</v>
      </c>
      <c r="F14" s="20">
        <v>2</v>
      </c>
      <c r="G14" s="47">
        <v>66.66666666666666</v>
      </c>
      <c r="H14" s="20"/>
      <c r="I14" s="47"/>
      <c r="J14" s="20">
        <v>1</v>
      </c>
      <c r="K14" s="47">
        <v>33.33333333333333</v>
      </c>
      <c r="L14" s="20"/>
      <c r="M14" s="47"/>
    </row>
    <row r="15" spans="1:13" ht="12.75">
      <c r="A15" s="62">
        <v>10</v>
      </c>
      <c r="B15" s="48" t="s">
        <v>35</v>
      </c>
      <c r="C15" s="20">
        <v>9</v>
      </c>
      <c r="D15" s="20">
        <v>8</v>
      </c>
      <c r="E15" s="47">
        <v>88.88888888888889</v>
      </c>
      <c r="F15" s="20">
        <v>4</v>
      </c>
      <c r="G15" s="47">
        <v>44.44444444444444</v>
      </c>
      <c r="H15" s="20">
        <v>4</v>
      </c>
      <c r="I15" s="47">
        <v>44.44444444444444</v>
      </c>
      <c r="J15" s="20"/>
      <c r="K15" s="47"/>
      <c r="L15" s="20">
        <v>1</v>
      </c>
      <c r="M15" s="47">
        <v>11.11111111111111</v>
      </c>
    </row>
    <row r="16" spans="1:13" ht="12.75">
      <c r="A16" s="62">
        <v>11</v>
      </c>
      <c r="B16" s="48" t="s">
        <v>36</v>
      </c>
      <c r="C16" s="20">
        <v>3</v>
      </c>
      <c r="D16" s="20">
        <v>3</v>
      </c>
      <c r="E16" s="47">
        <v>100</v>
      </c>
      <c r="F16" s="20">
        <v>2</v>
      </c>
      <c r="G16" s="47">
        <v>66.66666666666666</v>
      </c>
      <c r="H16" s="20">
        <v>1</v>
      </c>
      <c r="I16" s="47">
        <v>33.33333333333333</v>
      </c>
      <c r="J16" s="20"/>
      <c r="K16" s="47"/>
      <c r="L16" s="20"/>
      <c r="M16" s="47"/>
    </row>
    <row r="17" spans="1:13" ht="12.75">
      <c r="A17" s="62">
        <v>12</v>
      </c>
      <c r="B17" s="48" t="s">
        <v>37</v>
      </c>
      <c r="C17" s="20">
        <v>3</v>
      </c>
      <c r="D17" s="20">
        <v>2</v>
      </c>
      <c r="E17" s="47">
        <v>66.66666666666666</v>
      </c>
      <c r="F17" s="20">
        <v>1</v>
      </c>
      <c r="G17" s="47">
        <v>33.33333333333333</v>
      </c>
      <c r="H17" s="20">
        <v>1</v>
      </c>
      <c r="I17" s="47">
        <v>33.33333333333333</v>
      </c>
      <c r="J17" s="20"/>
      <c r="K17" s="47"/>
      <c r="L17" s="20"/>
      <c r="M17" s="47"/>
    </row>
    <row r="18" spans="1:13" ht="12.75">
      <c r="A18" s="62">
        <v>13</v>
      </c>
      <c r="B18" s="48" t="s">
        <v>38</v>
      </c>
      <c r="C18" s="20">
        <v>3</v>
      </c>
      <c r="D18" s="20">
        <v>2</v>
      </c>
      <c r="E18" s="47">
        <v>66.66666666666666</v>
      </c>
      <c r="F18" s="20"/>
      <c r="G18" s="47"/>
      <c r="H18" s="20">
        <v>1</v>
      </c>
      <c r="I18" s="47">
        <v>33.33333333333333</v>
      </c>
      <c r="J18" s="20">
        <v>1</v>
      </c>
      <c r="K18" s="47">
        <v>33.33333333333333</v>
      </c>
      <c r="L18" s="20">
        <v>1</v>
      </c>
      <c r="M18" s="47">
        <v>33.33333333333333</v>
      </c>
    </row>
    <row r="19" spans="1:13" ht="13.5" customHeight="1">
      <c r="A19" s="62">
        <v>14</v>
      </c>
      <c r="B19" s="48" t="s">
        <v>39</v>
      </c>
      <c r="C19" s="20">
        <v>13</v>
      </c>
      <c r="D19" s="20">
        <v>13</v>
      </c>
      <c r="E19" s="47">
        <v>100</v>
      </c>
      <c r="F19" s="20">
        <v>6</v>
      </c>
      <c r="G19" s="47">
        <v>46.15384615384615</v>
      </c>
      <c r="H19" s="20">
        <v>7</v>
      </c>
      <c r="I19" s="47">
        <v>53.84615384615385</v>
      </c>
      <c r="J19" s="20"/>
      <c r="K19" s="47"/>
      <c r="L19" s="20"/>
      <c r="M19" s="47"/>
    </row>
    <row r="20" spans="1:13" ht="12.75" customHeight="1">
      <c r="A20" s="62">
        <v>15</v>
      </c>
      <c r="B20" s="48" t="s">
        <v>40</v>
      </c>
      <c r="C20" s="20">
        <v>4</v>
      </c>
      <c r="D20" s="20">
        <v>4</v>
      </c>
      <c r="E20" s="47">
        <v>100</v>
      </c>
      <c r="F20" s="20">
        <v>2</v>
      </c>
      <c r="G20" s="47">
        <v>50</v>
      </c>
      <c r="H20" s="20">
        <v>2</v>
      </c>
      <c r="I20" s="47">
        <v>50</v>
      </c>
      <c r="J20" s="20"/>
      <c r="K20" s="47"/>
      <c r="L20" s="20"/>
      <c r="M20" s="47"/>
    </row>
    <row r="21" spans="1:13" ht="14.25" customHeight="1">
      <c r="A21" s="62">
        <v>16</v>
      </c>
      <c r="B21" s="48" t="s">
        <v>41</v>
      </c>
      <c r="C21" s="20">
        <v>14</v>
      </c>
      <c r="D21" s="20">
        <v>13</v>
      </c>
      <c r="E21" s="47">
        <v>92.85714285714286</v>
      </c>
      <c r="F21" s="20">
        <v>3</v>
      </c>
      <c r="G21" s="47">
        <v>21.428571428571427</v>
      </c>
      <c r="H21" s="20">
        <v>9</v>
      </c>
      <c r="I21" s="47">
        <v>64.28571428571429</v>
      </c>
      <c r="J21" s="20">
        <v>1</v>
      </c>
      <c r="K21" s="47">
        <v>7.142857142857142</v>
      </c>
      <c r="L21" s="20">
        <v>1</v>
      </c>
      <c r="M21" s="47">
        <v>7.142857142857142</v>
      </c>
    </row>
    <row r="22" spans="1:13" ht="14.25" customHeight="1">
      <c r="A22" s="62">
        <v>17</v>
      </c>
      <c r="B22" s="48" t="s">
        <v>14</v>
      </c>
      <c r="C22" s="20">
        <v>142</v>
      </c>
      <c r="D22" s="20">
        <v>98</v>
      </c>
      <c r="E22" s="47">
        <v>69.01408450704226</v>
      </c>
      <c r="F22" s="20">
        <v>22</v>
      </c>
      <c r="G22" s="47">
        <v>15.492957746478872</v>
      </c>
      <c r="H22" s="20">
        <v>57</v>
      </c>
      <c r="I22" s="47">
        <v>40.140845070422536</v>
      </c>
      <c r="J22" s="20">
        <v>19</v>
      </c>
      <c r="K22" s="47">
        <v>13.380281690140844</v>
      </c>
      <c r="L22" s="20">
        <v>35</v>
      </c>
      <c r="M22" s="47">
        <v>24.647887323943664</v>
      </c>
    </row>
    <row r="23" spans="1:13" ht="19.5" customHeight="1">
      <c r="A23" s="62">
        <v>18</v>
      </c>
      <c r="B23" s="48" t="s">
        <v>13</v>
      </c>
      <c r="C23" s="20">
        <v>8</v>
      </c>
      <c r="D23" s="20">
        <v>4</v>
      </c>
      <c r="E23" s="47">
        <v>50</v>
      </c>
      <c r="F23" s="20"/>
      <c r="G23" s="47"/>
      <c r="H23" s="20">
        <v>2</v>
      </c>
      <c r="I23" s="47">
        <v>25</v>
      </c>
      <c r="J23" s="20">
        <v>2</v>
      </c>
      <c r="K23" s="47">
        <v>25</v>
      </c>
      <c r="L23" s="20">
        <v>4</v>
      </c>
      <c r="M23" s="47">
        <v>50</v>
      </c>
    </row>
    <row r="24" spans="1:13" ht="15.75" customHeight="1">
      <c r="A24" s="62">
        <v>19</v>
      </c>
      <c r="B24" s="48" t="s">
        <v>45</v>
      </c>
      <c r="C24" s="20">
        <v>34</v>
      </c>
      <c r="D24" s="20">
        <v>19</v>
      </c>
      <c r="E24" s="47">
        <v>55.88235294117647</v>
      </c>
      <c r="F24" s="20">
        <v>8</v>
      </c>
      <c r="G24" s="47">
        <v>23.52941176470588</v>
      </c>
      <c r="H24" s="20">
        <v>8</v>
      </c>
      <c r="I24" s="47">
        <v>23.52941176470588</v>
      </c>
      <c r="J24" s="20">
        <v>3</v>
      </c>
      <c r="K24" s="47">
        <v>8.823529411764707</v>
      </c>
      <c r="L24" s="20">
        <v>12</v>
      </c>
      <c r="M24" s="47">
        <v>35.294117647058826</v>
      </c>
    </row>
    <row r="25" spans="1:13" ht="14.25" customHeight="1">
      <c r="A25" s="62">
        <v>20</v>
      </c>
      <c r="B25" s="48" t="s">
        <v>112</v>
      </c>
      <c r="C25" s="20">
        <v>1</v>
      </c>
      <c r="D25" s="20">
        <v>1</v>
      </c>
      <c r="E25" s="47">
        <v>100</v>
      </c>
      <c r="F25" s="20"/>
      <c r="G25" s="47"/>
      <c r="H25" s="20">
        <v>1</v>
      </c>
      <c r="I25" s="47">
        <v>100</v>
      </c>
      <c r="J25" s="20"/>
      <c r="K25" s="47"/>
      <c r="L25" s="20"/>
      <c r="M25" s="47"/>
    </row>
    <row r="26" spans="1:13" ht="17.25" customHeight="1">
      <c r="A26" s="62">
        <v>21</v>
      </c>
      <c r="B26" s="48" t="s">
        <v>18</v>
      </c>
      <c r="C26" s="20">
        <v>8</v>
      </c>
      <c r="D26" s="20">
        <v>1</v>
      </c>
      <c r="E26" s="47">
        <v>12.5</v>
      </c>
      <c r="F26" s="20"/>
      <c r="G26" s="47"/>
      <c r="H26" s="20">
        <v>1</v>
      </c>
      <c r="I26" s="47">
        <v>12.5</v>
      </c>
      <c r="J26" s="20"/>
      <c r="K26" s="47"/>
      <c r="L26" s="20">
        <v>6</v>
      </c>
      <c r="M26" s="47">
        <v>75</v>
      </c>
    </row>
    <row r="27" spans="1:13" ht="17.25" customHeight="1">
      <c r="A27" s="62">
        <v>22</v>
      </c>
      <c r="B27" s="48" t="s">
        <v>15</v>
      </c>
      <c r="C27" s="20">
        <v>10</v>
      </c>
      <c r="D27" s="20">
        <v>5</v>
      </c>
      <c r="E27" s="47">
        <v>50</v>
      </c>
      <c r="F27" s="20">
        <v>1</v>
      </c>
      <c r="G27" s="47">
        <v>10</v>
      </c>
      <c r="H27" s="20">
        <v>4</v>
      </c>
      <c r="I27" s="47">
        <v>40</v>
      </c>
      <c r="J27" s="20"/>
      <c r="K27" s="47"/>
      <c r="L27" s="20">
        <v>5</v>
      </c>
      <c r="M27" s="47">
        <v>50</v>
      </c>
    </row>
    <row r="28" spans="1:13" ht="17.25" customHeight="1">
      <c r="A28" s="62">
        <v>23</v>
      </c>
      <c r="B28" s="48" t="s">
        <v>16</v>
      </c>
      <c r="C28" s="20">
        <v>7</v>
      </c>
      <c r="D28" s="20">
        <v>4</v>
      </c>
      <c r="E28" s="47">
        <v>57.14285714285714</v>
      </c>
      <c r="F28" s="20">
        <v>1</v>
      </c>
      <c r="G28" s="47">
        <v>14.285714285714285</v>
      </c>
      <c r="H28" s="20">
        <v>2</v>
      </c>
      <c r="I28" s="47">
        <v>28.57142857142857</v>
      </c>
      <c r="J28" s="20">
        <v>1</v>
      </c>
      <c r="K28" s="47">
        <v>14.285714285714285</v>
      </c>
      <c r="L28" s="20">
        <v>2</v>
      </c>
      <c r="M28" s="47">
        <v>28.57142857142857</v>
      </c>
    </row>
    <row r="29" spans="1:13" ht="15" customHeight="1">
      <c r="A29" s="62">
        <v>24</v>
      </c>
      <c r="B29" s="48" t="s">
        <v>48</v>
      </c>
      <c r="C29" s="20">
        <v>2</v>
      </c>
      <c r="D29" s="20">
        <v>1</v>
      </c>
      <c r="E29" s="47">
        <v>50</v>
      </c>
      <c r="F29" s="20">
        <v>1</v>
      </c>
      <c r="G29" s="47">
        <v>50</v>
      </c>
      <c r="H29" s="20"/>
      <c r="I29" s="47"/>
      <c r="J29" s="20"/>
      <c r="K29" s="47"/>
      <c r="L29" s="20">
        <v>1</v>
      </c>
      <c r="M29" s="47">
        <v>50</v>
      </c>
    </row>
    <row r="30" spans="1:13" ht="25.5" customHeight="1">
      <c r="A30" s="62">
        <v>25</v>
      </c>
      <c r="B30" s="48" t="s">
        <v>21</v>
      </c>
      <c r="C30" s="20">
        <v>1</v>
      </c>
      <c r="D30" s="20">
        <v>0</v>
      </c>
      <c r="E30" s="47">
        <v>0</v>
      </c>
      <c r="F30" s="20"/>
      <c r="G30" s="47"/>
      <c r="H30" s="20"/>
      <c r="I30" s="47"/>
      <c r="J30" s="20"/>
      <c r="K30" s="47"/>
      <c r="L30" s="20">
        <v>1</v>
      </c>
      <c r="M30" s="47">
        <v>100</v>
      </c>
    </row>
    <row r="31" spans="1:13" s="34" customFormat="1" ht="29.25" customHeight="1">
      <c r="A31" s="181" t="s">
        <v>315</v>
      </c>
      <c r="B31" s="182"/>
      <c r="C31" s="45">
        <f>SUM(C6:C30)</f>
        <v>351</v>
      </c>
      <c r="D31" s="45">
        <f>SUM(D6:D30)</f>
        <v>248</v>
      </c>
      <c r="E31" s="57">
        <f>D31/C31*100</f>
        <v>70.65527065527066</v>
      </c>
      <c r="F31" s="45">
        <f>SUM(F6:F30)</f>
        <v>84</v>
      </c>
      <c r="G31" s="57">
        <f>F31/C31*100</f>
        <v>23.931623931623932</v>
      </c>
      <c r="H31" s="45">
        <f>SUM(H6:H30)</f>
        <v>134</v>
      </c>
      <c r="I31" s="57">
        <f>H31/C31*100</f>
        <v>38.17663817663818</v>
      </c>
      <c r="J31" s="45">
        <f>SUM(J6:J30)</f>
        <v>30</v>
      </c>
      <c r="K31" s="57">
        <f>J31/C31*100</f>
        <v>8.547008547008547</v>
      </c>
      <c r="L31" s="45">
        <f>SUM(L6:L30)</f>
        <v>83</v>
      </c>
      <c r="M31" s="57">
        <f>L31/C31*100</f>
        <v>23.646723646723647</v>
      </c>
    </row>
    <row r="32" spans="1:13" ht="12.75">
      <c r="A32" s="15"/>
      <c r="B32" s="5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</sheetData>
  <sheetProtection/>
  <mergeCells count="12">
    <mergeCell ref="A31:B31"/>
    <mergeCell ref="A1:M1"/>
    <mergeCell ref="A2:A4"/>
    <mergeCell ref="B2:B4"/>
    <mergeCell ref="C2:C4"/>
    <mergeCell ref="D2:E3"/>
    <mergeCell ref="H3:I3"/>
    <mergeCell ref="J3:K3"/>
    <mergeCell ref="A5:M5"/>
    <mergeCell ref="F2:K2"/>
    <mergeCell ref="L2:M3"/>
    <mergeCell ref="F3:G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G6" sqref="G6:G13"/>
    </sheetView>
  </sheetViews>
  <sheetFormatPr defaultColWidth="9.140625" defaultRowHeight="12.75"/>
  <cols>
    <col min="1" max="1" width="3.8515625" style="5" customWidth="1"/>
    <col min="2" max="2" width="27.00390625" style="5" customWidth="1"/>
    <col min="3" max="3" width="7.8515625" style="5" customWidth="1"/>
    <col min="4" max="4" width="6.421875" style="5" customWidth="1"/>
    <col min="5" max="6" width="6.28125" style="5" customWidth="1"/>
    <col min="7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66" t="s">
        <v>364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6"/>
      <c r="O1" s="6"/>
    </row>
    <row r="2" spans="1:15" s="36" customFormat="1" ht="21" customHeight="1">
      <c r="A2" s="159" t="s">
        <v>0</v>
      </c>
      <c r="B2" s="159" t="s">
        <v>118</v>
      </c>
      <c r="C2" s="159" t="s">
        <v>106</v>
      </c>
      <c r="D2" s="159" t="s">
        <v>107</v>
      </c>
      <c r="E2" s="159"/>
      <c r="F2" s="159" t="s">
        <v>1</v>
      </c>
      <c r="G2" s="159"/>
      <c r="H2" s="159"/>
      <c r="I2" s="159"/>
      <c r="J2" s="159"/>
      <c r="K2" s="159"/>
      <c r="L2" s="159" t="s">
        <v>108</v>
      </c>
      <c r="M2" s="159"/>
      <c r="N2" s="35"/>
      <c r="O2" s="35"/>
    </row>
    <row r="3" spans="1:13" s="36" customFormat="1" ht="59.25" customHeight="1">
      <c r="A3" s="159"/>
      <c r="B3" s="159"/>
      <c r="C3" s="159"/>
      <c r="D3" s="159"/>
      <c r="E3" s="159"/>
      <c r="F3" s="159" t="s">
        <v>2</v>
      </c>
      <c r="G3" s="159"/>
      <c r="H3" s="159" t="s">
        <v>3</v>
      </c>
      <c r="I3" s="159"/>
      <c r="J3" s="159" t="s">
        <v>4</v>
      </c>
      <c r="K3" s="159"/>
      <c r="L3" s="159"/>
      <c r="M3" s="159"/>
    </row>
    <row r="4" spans="1:13" s="36" customFormat="1" ht="41.25" customHeight="1">
      <c r="A4" s="159"/>
      <c r="B4" s="159"/>
      <c r="C4" s="159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23.25" customHeight="1">
      <c r="A5" s="183" t="s">
        <v>313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1:13" s="36" customFormat="1" ht="24">
      <c r="A6" s="20">
        <v>1</v>
      </c>
      <c r="B6" s="22" t="s">
        <v>307</v>
      </c>
      <c r="C6" s="42">
        <v>20</v>
      </c>
      <c r="D6" s="42">
        <v>20</v>
      </c>
      <c r="E6" s="236">
        <v>100</v>
      </c>
      <c r="F6" s="42">
        <v>15</v>
      </c>
      <c r="G6" s="236">
        <v>75</v>
      </c>
      <c r="H6" s="42">
        <v>5</v>
      </c>
      <c r="I6" s="43">
        <v>25</v>
      </c>
      <c r="J6" s="42"/>
      <c r="K6" s="43"/>
      <c r="L6" s="42"/>
      <c r="M6" s="11"/>
    </row>
    <row r="7" spans="1:13" s="36" customFormat="1" ht="24">
      <c r="A7" s="20">
        <v>2</v>
      </c>
      <c r="B7" s="22" t="s">
        <v>310</v>
      </c>
      <c r="C7" s="42">
        <v>17</v>
      </c>
      <c r="D7" s="42">
        <v>16</v>
      </c>
      <c r="E7" s="236">
        <v>94.11764705882352</v>
      </c>
      <c r="F7" s="42">
        <v>8</v>
      </c>
      <c r="G7" s="236">
        <v>47.05882352941176</v>
      </c>
      <c r="H7" s="42">
        <v>8</v>
      </c>
      <c r="I7" s="43">
        <v>47.05882352941176</v>
      </c>
      <c r="J7" s="42"/>
      <c r="K7" s="43"/>
      <c r="L7" s="42">
        <v>1</v>
      </c>
      <c r="M7" s="11">
        <v>5.88235294117647</v>
      </c>
    </row>
    <row r="8" spans="1:13" s="36" customFormat="1" ht="24">
      <c r="A8" s="20">
        <v>3</v>
      </c>
      <c r="B8" s="22" t="s">
        <v>309</v>
      </c>
      <c r="C8" s="42">
        <v>14</v>
      </c>
      <c r="D8" s="42">
        <v>13</v>
      </c>
      <c r="E8" s="236">
        <v>92.85714285714286</v>
      </c>
      <c r="F8" s="42">
        <v>5</v>
      </c>
      <c r="G8" s="236">
        <v>35.714285714285715</v>
      </c>
      <c r="H8" s="42">
        <v>8</v>
      </c>
      <c r="I8" s="43">
        <v>57.14285714285714</v>
      </c>
      <c r="J8" s="42"/>
      <c r="K8" s="43"/>
      <c r="L8" s="42">
        <v>1</v>
      </c>
      <c r="M8" s="11">
        <v>7.142857142857142</v>
      </c>
    </row>
    <row r="9" spans="1:13" s="36" customFormat="1" ht="27.75" customHeight="1">
      <c r="A9" s="20">
        <v>4</v>
      </c>
      <c r="B9" s="22" t="s">
        <v>311</v>
      </c>
      <c r="C9" s="42">
        <v>13</v>
      </c>
      <c r="D9" s="42">
        <v>12</v>
      </c>
      <c r="E9" s="236">
        <v>92.3076923076923</v>
      </c>
      <c r="F9" s="42">
        <v>4</v>
      </c>
      <c r="G9" s="236">
        <v>30.76923076923077</v>
      </c>
      <c r="H9" s="42">
        <v>8</v>
      </c>
      <c r="I9" s="43">
        <v>61.53846153846154</v>
      </c>
      <c r="J9" s="42"/>
      <c r="K9" s="43"/>
      <c r="L9" s="42">
        <v>1</v>
      </c>
      <c r="M9" s="11">
        <v>7.6923076923076925</v>
      </c>
    </row>
    <row r="10" spans="1:13" s="36" customFormat="1" ht="24">
      <c r="A10" s="20">
        <v>5</v>
      </c>
      <c r="B10" s="22" t="s">
        <v>312</v>
      </c>
      <c r="C10" s="42">
        <v>14</v>
      </c>
      <c r="D10" s="42">
        <v>12</v>
      </c>
      <c r="E10" s="236">
        <v>85.71428571428571</v>
      </c>
      <c r="F10" s="42">
        <v>6</v>
      </c>
      <c r="G10" s="236">
        <v>42.857142857142854</v>
      </c>
      <c r="H10" s="42">
        <v>6</v>
      </c>
      <c r="I10" s="43">
        <v>42.857142857142854</v>
      </c>
      <c r="J10" s="42"/>
      <c r="K10" s="43"/>
      <c r="L10" s="42">
        <v>2</v>
      </c>
      <c r="M10" s="11">
        <v>14.285714285714285</v>
      </c>
    </row>
    <row r="11" spans="1:13" s="36" customFormat="1" ht="24">
      <c r="A11" s="20">
        <v>6</v>
      </c>
      <c r="B11" s="22" t="s">
        <v>305</v>
      </c>
      <c r="C11" s="42">
        <v>14</v>
      </c>
      <c r="D11" s="42">
        <v>11</v>
      </c>
      <c r="E11" s="236">
        <v>78.57142857142857</v>
      </c>
      <c r="F11" s="42">
        <v>2</v>
      </c>
      <c r="G11" s="236">
        <v>14.285714285714285</v>
      </c>
      <c r="H11" s="42">
        <v>7</v>
      </c>
      <c r="I11" s="43">
        <v>50</v>
      </c>
      <c r="J11" s="42">
        <v>2</v>
      </c>
      <c r="K11" s="43">
        <v>14.285714285714285</v>
      </c>
      <c r="L11" s="42">
        <v>3</v>
      </c>
      <c r="M11" s="11">
        <v>21.428571428571427</v>
      </c>
    </row>
    <row r="12" spans="1:13" s="36" customFormat="1" ht="24">
      <c r="A12" s="20">
        <v>7</v>
      </c>
      <c r="B12" s="22" t="s">
        <v>306</v>
      </c>
      <c r="C12" s="42">
        <v>20</v>
      </c>
      <c r="D12" s="42">
        <v>14</v>
      </c>
      <c r="E12" s="236">
        <v>70</v>
      </c>
      <c r="F12" s="42">
        <v>5</v>
      </c>
      <c r="G12" s="236">
        <v>25</v>
      </c>
      <c r="H12" s="42">
        <v>8</v>
      </c>
      <c r="I12" s="43">
        <v>40</v>
      </c>
      <c r="J12" s="42">
        <v>1</v>
      </c>
      <c r="K12" s="43">
        <v>5</v>
      </c>
      <c r="L12" s="42">
        <v>6</v>
      </c>
      <c r="M12" s="11">
        <v>30</v>
      </c>
    </row>
    <row r="13" spans="1:13" s="36" customFormat="1" ht="22.5" customHeight="1">
      <c r="A13" s="20">
        <v>8</v>
      </c>
      <c r="B13" s="22" t="s">
        <v>308</v>
      </c>
      <c r="C13" s="42">
        <v>21</v>
      </c>
      <c r="D13" s="42">
        <v>12</v>
      </c>
      <c r="E13" s="236">
        <v>57.14285714285714</v>
      </c>
      <c r="F13" s="42">
        <v>3</v>
      </c>
      <c r="G13" s="236">
        <v>14.285714285714285</v>
      </c>
      <c r="H13" s="42">
        <v>8</v>
      </c>
      <c r="I13" s="43">
        <v>38.095238095238095</v>
      </c>
      <c r="J13" s="42">
        <v>1</v>
      </c>
      <c r="K13" s="43">
        <v>4.761904761904762</v>
      </c>
      <c r="L13" s="42">
        <v>9</v>
      </c>
      <c r="M13" s="11">
        <v>42.857142857142854</v>
      </c>
    </row>
    <row r="14" spans="1:13" s="37" customFormat="1" ht="18.75" customHeight="1">
      <c r="A14" s="184" t="s">
        <v>314</v>
      </c>
      <c r="B14" s="185"/>
      <c r="C14" s="58">
        <f>SUM(C6:C13)</f>
        <v>133</v>
      </c>
      <c r="D14" s="58">
        <f>SUM(D6:D13)</f>
        <v>110</v>
      </c>
      <c r="E14" s="50">
        <f>D14/C14*100</f>
        <v>82.70676691729322</v>
      </c>
      <c r="F14" s="58">
        <f>SUM(F6:F13)</f>
        <v>48</v>
      </c>
      <c r="G14" s="50">
        <f>F14/C14*100</f>
        <v>36.09022556390977</v>
      </c>
      <c r="H14" s="58">
        <f>SUM(H6:H13)</f>
        <v>58</v>
      </c>
      <c r="I14" s="50">
        <f>H14/C14*100</f>
        <v>43.609022556390975</v>
      </c>
      <c r="J14" s="58">
        <f>SUM(J6:J13)</f>
        <v>4</v>
      </c>
      <c r="K14" s="50">
        <f>J14/C14*100</f>
        <v>3.007518796992481</v>
      </c>
      <c r="L14" s="58">
        <f>SUM(L6:L13)</f>
        <v>23</v>
      </c>
      <c r="M14" s="50">
        <f>L14/C14*100</f>
        <v>17.293233082706767</v>
      </c>
    </row>
    <row r="15" ht="12.75">
      <c r="B15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</sheetData>
  <sheetProtection/>
  <mergeCells count="12">
    <mergeCell ref="H3:I3"/>
    <mergeCell ref="J3:K3"/>
    <mergeCell ref="A5:M5"/>
    <mergeCell ref="A14:B14"/>
    <mergeCell ref="A1:M1"/>
    <mergeCell ref="A2:A4"/>
    <mergeCell ref="B2:B4"/>
    <mergeCell ref="C2:C4"/>
    <mergeCell ref="D2:E3"/>
    <mergeCell ref="F2:K2"/>
    <mergeCell ref="L2:M3"/>
    <mergeCell ref="F3:G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F9" sqref="F9:G9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7.8515625" style="5" customWidth="1"/>
    <col min="4" max="5" width="6.8515625" style="5" customWidth="1"/>
    <col min="6" max="6" width="6.7109375" style="5" customWidth="1"/>
    <col min="7" max="7" width="6.00390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.75" customHeight="1">
      <c r="A1" s="166" t="s">
        <v>352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6"/>
      <c r="O1" s="6"/>
    </row>
    <row r="2" spans="1:15" s="36" customFormat="1" ht="21" customHeight="1">
      <c r="A2" s="159" t="s">
        <v>0</v>
      </c>
      <c r="B2" s="159" t="s">
        <v>54</v>
      </c>
      <c r="C2" s="160" t="s">
        <v>231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  <c r="N2" s="35"/>
      <c r="O2" s="35"/>
    </row>
    <row r="3" spans="1:13" s="36" customFormat="1" ht="55.5" customHeight="1">
      <c r="A3" s="159"/>
      <c r="B3" s="159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s="36" customFormat="1" ht="41.25" customHeight="1">
      <c r="A4" s="159"/>
      <c r="B4" s="159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23.25" customHeight="1">
      <c r="A5" s="183" t="s">
        <v>313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1:13" s="36" customFormat="1" ht="12.75">
      <c r="A6" s="20">
        <v>1</v>
      </c>
      <c r="B6" s="48" t="s">
        <v>14</v>
      </c>
      <c r="C6" s="20">
        <v>76</v>
      </c>
      <c r="D6" s="20">
        <v>69</v>
      </c>
      <c r="E6" s="47">
        <v>90.78947368421053</v>
      </c>
      <c r="F6" s="20">
        <v>25</v>
      </c>
      <c r="G6" s="47">
        <v>32.89473684210527</v>
      </c>
      <c r="H6" s="20">
        <v>40</v>
      </c>
      <c r="I6" s="47">
        <v>52.63157894736842</v>
      </c>
      <c r="J6" s="20">
        <v>4</v>
      </c>
      <c r="K6" s="47">
        <v>5.263157894736842</v>
      </c>
      <c r="L6" s="20">
        <v>7</v>
      </c>
      <c r="M6" s="47">
        <v>9.210526315789473</v>
      </c>
    </row>
    <row r="7" spans="1:13" s="36" customFormat="1" ht="14.25" customHeight="1">
      <c r="A7" s="20">
        <v>2</v>
      </c>
      <c r="B7" s="48" t="s">
        <v>23</v>
      </c>
      <c r="C7" s="20">
        <v>8</v>
      </c>
      <c r="D7" s="20">
        <v>7</v>
      </c>
      <c r="E7" s="47">
        <v>87.5</v>
      </c>
      <c r="F7" s="20">
        <v>4</v>
      </c>
      <c r="G7" s="47">
        <v>50</v>
      </c>
      <c r="H7" s="20">
        <v>3</v>
      </c>
      <c r="I7" s="47">
        <v>37.5</v>
      </c>
      <c r="J7" s="20"/>
      <c r="K7" s="47"/>
      <c r="L7" s="20">
        <v>1</v>
      </c>
      <c r="M7" s="47">
        <v>12.5</v>
      </c>
    </row>
    <row r="8" spans="1:13" s="36" customFormat="1" ht="27.75" customHeight="1">
      <c r="A8" s="20">
        <v>3</v>
      </c>
      <c r="B8" s="48" t="s">
        <v>15</v>
      </c>
      <c r="C8" s="20">
        <v>3</v>
      </c>
      <c r="D8" s="20">
        <v>2</v>
      </c>
      <c r="E8" s="47">
        <v>66.66666666666666</v>
      </c>
      <c r="F8" s="20">
        <v>2</v>
      </c>
      <c r="G8" s="47">
        <v>66.66666666666666</v>
      </c>
      <c r="H8" s="20"/>
      <c r="I8" s="47"/>
      <c r="J8" s="20"/>
      <c r="K8" s="47"/>
      <c r="L8" s="20">
        <v>1</v>
      </c>
      <c r="M8" s="47">
        <v>33.33333333333333</v>
      </c>
    </row>
    <row r="9" spans="1:13" s="36" customFormat="1" ht="15" customHeight="1">
      <c r="A9" s="20">
        <v>4</v>
      </c>
      <c r="B9" s="48" t="s">
        <v>214</v>
      </c>
      <c r="C9" s="20">
        <v>3</v>
      </c>
      <c r="D9" s="20">
        <v>1</v>
      </c>
      <c r="E9" s="47">
        <v>33.33333333333333</v>
      </c>
      <c r="F9" s="20"/>
      <c r="G9" s="47"/>
      <c r="H9" s="20">
        <v>1</v>
      </c>
      <c r="I9" s="47">
        <v>33.33333333333333</v>
      </c>
      <c r="J9" s="20"/>
      <c r="K9" s="47"/>
      <c r="L9" s="20">
        <v>2</v>
      </c>
      <c r="M9" s="47">
        <v>66.66666666666666</v>
      </c>
    </row>
    <row r="10" spans="1:13" s="36" customFormat="1" ht="15" customHeight="1">
      <c r="A10" s="20">
        <v>5</v>
      </c>
      <c r="B10" s="48" t="s">
        <v>49</v>
      </c>
      <c r="C10" s="20">
        <v>7</v>
      </c>
      <c r="D10" s="20">
        <v>6</v>
      </c>
      <c r="E10" s="47">
        <v>85.71428571428571</v>
      </c>
      <c r="F10" s="20">
        <v>3</v>
      </c>
      <c r="G10" s="47">
        <v>42.857142857142854</v>
      </c>
      <c r="H10" s="20">
        <v>3</v>
      </c>
      <c r="I10" s="47">
        <v>42.857142857142854</v>
      </c>
      <c r="J10" s="20"/>
      <c r="K10" s="47"/>
      <c r="L10" s="20">
        <v>1</v>
      </c>
      <c r="M10" s="47">
        <v>14.285714285714285</v>
      </c>
    </row>
    <row r="11" spans="1:13" s="36" customFormat="1" ht="15" customHeight="1">
      <c r="A11" s="20">
        <v>6</v>
      </c>
      <c r="B11" s="48" t="s">
        <v>215</v>
      </c>
      <c r="C11" s="20">
        <v>17</v>
      </c>
      <c r="D11" s="20">
        <v>12</v>
      </c>
      <c r="E11" s="47">
        <v>70.58823529411765</v>
      </c>
      <c r="F11" s="20">
        <v>5</v>
      </c>
      <c r="G11" s="47">
        <v>29.411764705882355</v>
      </c>
      <c r="H11" s="20">
        <v>7</v>
      </c>
      <c r="I11" s="47">
        <v>41.17647058823529</v>
      </c>
      <c r="J11" s="20"/>
      <c r="K11" s="47"/>
      <c r="L11" s="20">
        <v>5</v>
      </c>
      <c r="M11" s="47">
        <v>29.411764705882355</v>
      </c>
    </row>
    <row r="12" spans="1:13" s="36" customFormat="1" ht="15" customHeight="1">
      <c r="A12" s="20">
        <v>7</v>
      </c>
      <c r="B12" s="48" t="s">
        <v>142</v>
      </c>
      <c r="C12" s="20">
        <v>19</v>
      </c>
      <c r="D12" s="20">
        <v>13</v>
      </c>
      <c r="E12" s="47">
        <v>68.42105263157895</v>
      </c>
      <c r="F12" s="20">
        <v>9</v>
      </c>
      <c r="G12" s="47">
        <v>47.368421052631575</v>
      </c>
      <c r="H12" s="20">
        <v>4</v>
      </c>
      <c r="I12" s="47">
        <v>21.052631578947366</v>
      </c>
      <c r="J12" s="20"/>
      <c r="K12" s="47"/>
      <c r="L12" s="20">
        <v>6</v>
      </c>
      <c r="M12" s="47">
        <v>31.57894736842105</v>
      </c>
    </row>
    <row r="13" spans="1:13" s="37" customFormat="1" ht="18.75" customHeight="1">
      <c r="A13" s="184" t="s">
        <v>314</v>
      </c>
      <c r="B13" s="185"/>
      <c r="C13" s="58">
        <f>SUM(C6:C12)</f>
        <v>133</v>
      </c>
      <c r="D13" s="58">
        <f>SUM(D6:D12)</f>
        <v>110</v>
      </c>
      <c r="E13" s="50">
        <f>D13/C13*100</f>
        <v>82.70676691729322</v>
      </c>
      <c r="F13" s="58">
        <f>SUM(F6:F12)</f>
        <v>48</v>
      </c>
      <c r="G13" s="50">
        <f>F13/C13*100</f>
        <v>36.09022556390977</v>
      </c>
      <c r="H13" s="58">
        <f>SUM(H6:H12)</f>
        <v>58</v>
      </c>
      <c r="I13" s="50">
        <f>H13/C13*100</f>
        <v>43.609022556390975</v>
      </c>
      <c r="J13" s="58">
        <f>SUM(J6:J12)</f>
        <v>4</v>
      </c>
      <c r="K13" s="50">
        <f>J13/C13*100</f>
        <v>3.007518796992481</v>
      </c>
      <c r="L13" s="58">
        <f>SUM(L6:L12)</f>
        <v>23</v>
      </c>
      <c r="M13" s="50">
        <f>L13/C13*100</f>
        <v>17.293233082706767</v>
      </c>
    </row>
    <row r="14" spans="1:13" ht="12.75">
      <c r="A14" s="15"/>
      <c r="B14" s="5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15"/>
      <c r="B15" s="5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/>
      <c r="B16" s="5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</sheetData>
  <sheetProtection/>
  <mergeCells count="12">
    <mergeCell ref="H3:I3"/>
    <mergeCell ref="J3:K3"/>
    <mergeCell ref="A5:M5"/>
    <mergeCell ref="A13:B13"/>
    <mergeCell ref="A1:M1"/>
    <mergeCell ref="A2:A4"/>
    <mergeCell ref="B2:B4"/>
    <mergeCell ref="C2:C4"/>
    <mergeCell ref="D2:E3"/>
    <mergeCell ref="F2:K2"/>
    <mergeCell ref="L2:M3"/>
    <mergeCell ref="F3:G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FF99"/>
  </sheetPr>
  <dimension ref="A1:O124"/>
  <sheetViews>
    <sheetView zoomScalePageLayoutView="0" workbookViewId="0" topLeftCell="A1">
      <selection activeCell="G6" sqref="G6:G12"/>
    </sheetView>
  </sheetViews>
  <sheetFormatPr defaultColWidth="9.140625" defaultRowHeight="12.75"/>
  <cols>
    <col min="1" max="1" width="3.8515625" style="5" customWidth="1"/>
    <col min="2" max="2" width="27.00390625" style="5" customWidth="1"/>
    <col min="3" max="3" width="7.8515625" style="5" customWidth="1"/>
    <col min="4" max="4" width="6.421875" style="5" customWidth="1"/>
    <col min="5" max="6" width="6.28125" style="5" customWidth="1"/>
    <col min="7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66" t="s">
        <v>363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6"/>
      <c r="O1" s="6"/>
    </row>
    <row r="2" spans="1:15" s="36" customFormat="1" ht="21" customHeight="1">
      <c r="A2" s="159" t="s">
        <v>0</v>
      </c>
      <c r="B2" s="159" t="s">
        <v>118</v>
      </c>
      <c r="C2" s="159" t="s">
        <v>106</v>
      </c>
      <c r="D2" s="159" t="s">
        <v>107</v>
      </c>
      <c r="E2" s="159"/>
      <c r="F2" s="159" t="s">
        <v>1</v>
      </c>
      <c r="G2" s="159"/>
      <c r="H2" s="159"/>
      <c r="I2" s="159"/>
      <c r="J2" s="159"/>
      <c r="K2" s="159"/>
      <c r="L2" s="159" t="s">
        <v>108</v>
      </c>
      <c r="M2" s="159"/>
      <c r="N2" s="35"/>
      <c r="O2" s="35"/>
    </row>
    <row r="3" spans="1:13" s="36" customFormat="1" ht="59.25" customHeight="1">
      <c r="A3" s="159"/>
      <c r="B3" s="159"/>
      <c r="C3" s="159"/>
      <c r="D3" s="159"/>
      <c r="E3" s="159"/>
      <c r="F3" s="159" t="s">
        <v>2</v>
      </c>
      <c r="G3" s="159"/>
      <c r="H3" s="159" t="s">
        <v>3</v>
      </c>
      <c r="I3" s="159"/>
      <c r="J3" s="159" t="s">
        <v>4</v>
      </c>
      <c r="K3" s="159"/>
      <c r="L3" s="159"/>
      <c r="M3" s="159"/>
    </row>
    <row r="4" spans="1:13" s="36" customFormat="1" ht="41.25" customHeight="1">
      <c r="A4" s="159"/>
      <c r="B4" s="159"/>
      <c r="C4" s="159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23.25" customHeight="1">
      <c r="A5" s="183" t="s">
        <v>120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1:13" s="36" customFormat="1" ht="48">
      <c r="A6" s="20">
        <v>1</v>
      </c>
      <c r="B6" s="27" t="s">
        <v>347</v>
      </c>
      <c r="C6" s="20">
        <v>48</v>
      </c>
      <c r="D6" s="20">
        <v>39</v>
      </c>
      <c r="E6" s="235">
        <v>81.25</v>
      </c>
      <c r="F6" s="20">
        <v>21</v>
      </c>
      <c r="G6" s="235">
        <v>43.75</v>
      </c>
      <c r="H6" s="20">
        <v>18</v>
      </c>
      <c r="I6" s="47">
        <v>37.5</v>
      </c>
      <c r="J6" s="20">
        <v>0</v>
      </c>
      <c r="K6" s="47">
        <v>0</v>
      </c>
      <c r="L6" s="20">
        <v>0</v>
      </c>
      <c r="M6" s="47">
        <v>0</v>
      </c>
    </row>
    <row r="7" spans="1:13" s="36" customFormat="1" ht="36">
      <c r="A7" s="20">
        <v>2</v>
      </c>
      <c r="B7" s="27" t="s">
        <v>119</v>
      </c>
      <c r="C7" s="20">
        <v>20</v>
      </c>
      <c r="D7" s="20">
        <v>14</v>
      </c>
      <c r="E7" s="235">
        <v>70</v>
      </c>
      <c r="F7" s="20">
        <v>6</v>
      </c>
      <c r="G7" s="235">
        <v>30</v>
      </c>
      <c r="H7" s="20">
        <v>8</v>
      </c>
      <c r="I7" s="47">
        <v>40</v>
      </c>
      <c r="J7" s="20">
        <v>0</v>
      </c>
      <c r="K7" s="47">
        <v>0</v>
      </c>
      <c r="L7" s="20">
        <v>6</v>
      </c>
      <c r="M7" s="47">
        <v>30</v>
      </c>
    </row>
    <row r="8" spans="1:13" s="36" customFormat="1" ht="48">
      <c r="A8" s="20">
        <v>3</v>
      </c>
      <c r="B8" s="27" t="s">
        <v>260</v>
      </c>
      <c r="C8" s="20">
        <v>31</v>
      </c>
      <c r="D8" s="20">
        <v>19</v>
      </c>
      <c r="E8" s="235">
        <v>61.29032258064516</v>
      </c>
      <c r="F8" s="20">
        <v>6</v>
      </c>
      <c r="G8" s="235">
        <v>19.35483870967742</v>
      </c>
      <c r="H8" s="20">
        <v>11</v>
      </c>
      <c r="I8" s="47">
        <v>35.483870967741936</v>
      </c>
      <c r="J8" s="20">
        <v>2</v>
      </c>
      <c r="K8" s="47">
        <v>6.451612903225806</v>
      </c>
      <c r="L8" s="20">
        <v>12</v>
      </c>
      <c r="M8" s="47">
        <v>38.70967741935484</v>
      </c>
    </row>
    <row r="9" spans="1:13" s="36" customFormat="1" ht="36">
      <c r="A9" s="20">
        <v>4</v>
      </c>
      <c r="B9" s="27" t="s">
        <v>239</v>
      </c>
      <c r="C9" s="20">
        <v>46</v>
      </c>
      <c r="D9" s="20">
        <v>26</v>
      </c>
      <c r="E9" s="235">
        <v>56.52173913043478</v>
      </c>
      <c r="F9" s="20">
        <v>9</v>
      </c>
      <c r="G9" s="235">
        <v>19.565217391304348</v>
      </c>
      <c r="H9" s="20">
        <v>16</v>
      </c>
      <c r="I9" s="47">
        <v>34.78260869565217</v>
      </c>
      <c r="J9" s="20">
        <v>1</v>
      </c>
      <c r="K9" s="47">
        <v>2.1739130434782608</v>
      </c>
      <c r="L9" s="20">
        <v>18</v>
      </c>
      <c r="M9" s="47">
        <v>39.130434782608695</v>
      </c>
    </row>
    <row r="10" spans="1:13" s="36" customFormat="1" ht="36">
      <c r="A10" s="20">
        <v>5</v>
      </c>
      <c r="B10" s="27" t="s">
        <v>348</v>
      </c>
      <c r="C10" s="20">
        <v>58</v>
      </c>
      <c r="D10" s="20">
        <v>31</v>
      </c>
      <c r="E10" s="235">
        <v>53.44827586206896</v>
      </c>
      <c r="F10" s="20">
        <v>1</v>
      </c>
      <c r="G10" s="235">
        <v>1.7241379310344827</v>
      </c>
      <c r="H10" s="20">
        <v>6</v>
      </c>
      <c r="I10" s="47">
        <v>10.344827586206897</v>
      </c>
      <c r="J10" s="20">
        <v>24</v>
      </c>
      <c r="K10" s="47">
        <v>41.37931034482759</v>
      </c>
      <c r="L10" s="20">
        <v>27</v>
      </c>
      <c r="M10" s="47">
        <v>46.55172413793103</v>
      </c>
    </row>
    <row r="11" spans="1:13" s="36" customFormat="1" ht="36">
      <c r="A11" s="20">
        <v>6</v>
      </c>
      <c r="B11" s="27" t="s">
        <v>238</v>
      </c>
      <c r="C11" s="20">
        <v>35</v>
      </c>
      <c r="D11" s="20">
        <v>11</v>
      </c>
      <c r="E11" s="235">
        <v>31.428571428571427</v>
      </c>
      <c r="F11" s="20">
        <v>7</v>
      </c>
      <c r="G11" s="235">
        <v>20</v>
      </c>
      <c r="H11" s="20">
        <v>0</v>
      </c>
      <c r="I11" s="47">
        <v>0</v>
      </c>
      <c r="J11" s="20">
        <v>4</v>
      </c>
      <c r="K11" s="47">
        <v>11.428571428571429</v>
      </c>
      <c r="L11" s="20">
        <v>24</v>
      </c>
      <c r="M11" s="47">
        <v>68.57142857142857</v>
      </c>
    </row>
    <row r="12" spans="1:13" s="36" customFormat="1" ht="45" customHeight="1">
      <c r="A12" s="20">
        <v>7</v>
      </c>
      <c r="B12" s="27" t="s">
        <v>258</v>
      </c>
      <c r="C12" s="20">
        <v>34</v>
      </c>
      <c r="D12" s="20">
        <v>3</v>
      </c>
      <c r="E12" s="235">
        <v>8.823529411764707</v>
      </c>
      <c r="F12" s="20">
        <v>2</v>
      </c>
      <c r="G12" s="235">
        <v>5.88235294117647</v>
      </c>
      <c r="H12" s="20">
        <v>0</v>
      </c>
      <c r="I12" s="47">
        <v>0</v>
      </c>
      <c r="J12" s="20">
        <v>1</v>
      </c>
      <c r="K12" s="47">
        <v>2.941176470588235</v>
      </c>
      <c r="L12" s="20">
        <v>31</v>
      </c>
      <c r="M12" s="47">
        <v>91.17647058823529</v>
      </c>
    </row>
    <row r="13" spans="1:13" s="37" customFormat="1" ht="18.75" customHeight="1">
      <c r="A13" s="184" t="s">
        <v>144</v>
      </c>
      <c r="B13" s="185"/>
      <c r="C13" s="58">
        <f>SUM(C6:C12)</f>
        <v>272</v>
      </c>
      <c r="D13" s="58">
        <f>SUM(D6:D12)</f>
        <v>143</v>
      </c>
      <c r="E13" s="50">
        <f>D13/C13*100</f>
        <v>52.57352941176471</v>
      </c>
      <c r="F13" s="58">
        <f>SUM(F6:F12)</f>
        <v>52</v>
      </c>
      <c r="G13" s="50">
        <f>F13/C13*100</f>
        <v>19.11764705882353</v>
      </c>
      <c r="H13" s="58">
        <f>SUM(H6:H12)</f>
        <v>59</v>
      </c>
      <c r="I13" s="50">
        <f>H13/C13*100</f>
        <v>21.691176470588236</v>
      </c>
      <c r="J13" s="58">
        <f>SUM(J6:J12)</f>
        <v>32</v>
      </c>
      <c r="K13" s="50">
        <f>J13/C13*100</f>
        <v>11.76470588235294</v>
      </c>
      <c r="L13" s="58">
        <f>SUM(L6:L12)</f>
        <v>118</v>
      </c>
      <c r="M13" s="50">
        <f>L13/C13*100</f>
        <v>43.38235294117647</v>
      </c>
    </row>
    <row r="14" ht="12.75">
      <c r="B14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</sheetData>
  <sheetProtection/>
  <mergeCells count="12">
    <mergeCell ref="F3:G3"/>
    <mergeCell ref="H3:I3"/>
    <mergeCell ref="J3:K3"/>
    <mergeCell ref="A5:M5"/>
    <mergeCell ref="A13:B13"/>
    <mergeCell ref="A1:M1"/>
    <mergeCell ref="A2:A4"/>
    <mergeCell ref="B2:B4"/>
    <mergeCell ref="C2:C4"/>
    <mergeCell ref="D2:E3"/>
    <mergeCell ref="F2:K2"/>
    <mergeCell ref="L2:M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FF99"/>
  </sheetPr>
  <dimension ref="A1:O131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7.8515625" style="5" customWidth="1"/>
    <col min="4" max="5" width="6.8515625" style="5" customWidth="1"/>
    <col min="6" max="6" width="6.7109375" style="5" customWidth="1"/>
    <col min="7" max="7" width="6.00390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.75" customHeight="1">
      <c r="A1" s="166" t="s">
        <v>352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6"/>
      <c r="O1" s="6"/>
    </row>
    <row r="2" spans="1:15" s="36" customFormat="1" ht="21" customHeight="1">
      <c r="A2" s="159" t="s">
        <v>0</v>
      </c>
      <c r="B2" s="159" t="s">
        <v>54</v>
      </c>
      <c r="C2" s="160" t="s">
        <v>231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  <c r="N2" s="35"/>
      <c r="O2" s="35"/>
    </row>
    <row r="3" spans="1:13" s="36" customFormat="1" ht="55.5" customHeight="1">
      <c r="A3" s="159"/>
      <c r="B3" s="159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s="36" customFormat="1" ht="41.25" customHeight="1">
      <c r="A4" s="159"/>
      <c r="B4" s="159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23.25" customHeight="1">
      <c r="A5" s="175" t="s">
        <v>120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9"/>
    </row>
    <row r="6" spans="1:13" s="36" customFormat="1" ht="24">
      <c r="A6" s="20">
        <v>1</v>
      </c>
      <c r="B6" s="48" t="s">
        <v>17</v>
      </c>
      <c r="C6" s="20">
        <v>83</v>
      </c>
      <c r="D6" s="20">
        <v>50</v>
      </c>
      <c r="E6" s="47">
        <v>60.24096385542169</v>
      </c>
      <c r="F6" s="20">
        <v>17</v>
      </c>
      <c r="G6" s="47">
        <v>20.481927710843372</v>
      </c>
      <c r="H6" s="20">
        <v>10</v>
      </c>
      <c r="I6" s="47">
        <v>12.048192771084338</v>
      </c>
      <c r="J6" s="20">
        <v>23</v>
      </c>
      <c r="K6" s="47">
        <v>27.710843373493976</v>
      </c>
      <c r="L6" s="20">
        <v>33</v>
      </c>
      <c r="M6" s="47">
        <v>39.75903614457831</v>
      </c>
    </row>
    <row r="7" spans="1:13" s="36" customFormat="1" ht="14.25" customHeight="1">
      <c r="A7" s="20">
        <v>2</v>
      </c>
      <c r="B7" s="48" t="s">
        <v>18</v>
      </c>
      <c r="C7" s="20">
        <v>86</v>
      </c>
      <c r="D7" s="20">
        <v>35</v>
      </c>
      <c r="E7" s="47">
        <v>40.69767441860465</v>
      </c>
      <c r="F7" s="20">
        <v>9</v>
      </c>
      <c r="G7" s="47">
        <v>10.465116279069768</v>
      </c>
      <c r="H7" s="20">
        <v>22</v>
      </c>
      <c r="I7" s="47">
        <v>25.581395348837212</v>
      </c>
      <c r="J7" s="20">
        <v>4</v>
      </c>
      <c r="K7" s="47">
        <v>4.651162790697675</v>
      </c>
      <c r="L7" s="20">
        <v>47</v>
      </c>
      <c r="M7" s="47">
        <v>54.65116279069767</v>
      </c>
    </row>
    <row r="8" spans="1:13" s="36" customFormat="1" ht="15" customHeight="1">
      <c r="A8" s="20">
        <v>3</v>
      </c>
      <c r="B8" s="48" t="s">
        <v>42</v>
      </c>
      <c r="C8" s="20">
        <v>0</v>
      </c>
      <c r="D8" s="20"/>
      <c r="E8" s="47"/>
      <c r="F8" s="20"/>
      <c r="G8" s="47"/>
      <c r="H8" s="20"/>
      <c r="I8" s="47"/>
      <c r="J8" s="20"/>
      <c r="K8" s="47"/>
      <c r="L8" s="20"/>
      <c r="M8" s="47"/>
    </row>
    <row r="9" spans="1:13" s="36" customFormat="1" ht="15.75" customHeight="1">
      <c r="A9" s="20">
        <v>4</v>
      </c>
      <c r="B9" s="48" t="s">
        <v>13</v>
      </c>
      <c r="C9" s="20">
        <v>48</v>
      </c>
      <c r="D9" s="20">
        <v>20</v>
      </c>
      <c r="E9" s="47">
        <v>41.66666666666667</v>
      </c>
      <c r="F9" s="20">
        <v>5</v>
      </c>
      <c r="G9" s="47">
        <v>10.416666666666668</v>
      </c>
      <c r="H9" s="20">
        <v>12</v>
      </c>
      <c r="I9" s="47">
        <v>25</v>
      </c>
      <c r="J9" s="20">
        <v>3</v>
      </c>
      <c r="K9" s="47">
        <v>6.25</v>
      </c>
      <c r="L9" s="20">
        <v>24</v>
      </c>
      <c r="M9" s="47">
        <v>50</v>
      </c>
    </row>
    <row r="10" spans="1:13" s="36" customFormat="1" ht="28.5" customHeight="1">
      <c r="A10" s="20">
        <v>5</v>
      </c>
      <c r="B10" s="48" t="s">
        <v>237</v>
      </c>
      <c r="C10" s="20">
        <v>7</v>
      </c>
      <c r="D10" s="20">
        <v>2</v>
      </c>
      <c r="E10" s="47">
        <v>28.57142857142857</v>
      </c>
      <c r="F10" s="20"/>
      <c r="G10" s="47"/>
      <c r="H10" s="20">
        <v>2</v>
      </c>
      <c r="I10" s="47">
        <v>28.57142857142857</v>
      </c>
      <c r="J10" s="20"/>
      <c r="K10" s="47"/>
      <c r="L10" s="20">
        <v>5</v>
      </c>
      <c r="M10" s="47">
        <v>71.42857142857143</v>
      </c>
    </row>
    <row r="11" spans="1:13" s="36" customFormat="1" ht="15" customHeight="1">
      <c r="A11" s="20">
        <v>6</v>
      </c>
      <c r="B11" s="48" t="s">
        <v>43</v>
      </c>
      <c r="C11" s="20">
        <v>7</v>
      </c>
      <c r="D11" s="20">
        <v>6</v>
      </c>
      <c r="E11" s="47">
        <v>85.71428571428571</v>
      </c>
      <c r="F11" s="20">
        <v>1</v>
      </c>
      <c r="G11" s="47">
        <v>14.285714285714285</v>
      </c>
      <c r="H11" s="20">
        <v>4</v>
      </c>
      <c r="I11" s="47">
        <v>57.14285714285714</v>
      </c>
      <c r="J11" s="20">
        <v>1</v>
      </c>
      <c r="K11" s="47">
        <v>14.285714285714285</v>
      </c>
      <c r="L11" s="20"/>
      <c r="M11" s="47"/>
    </row>
    <row r="12" spans="1:13" s="36" customFormat="1" ht="15" customHeight="1">
      <c r="A12" s="20">
        <v>7</v>
      </c>
      <c r="B12" s="48" t="s">
        <v>16</v>
      </c>
      <c r="C12" s="20">
        <v>2</v>
      </c>
      <c r="D12" s="20">
        <v>1</v>
      </c>
      <c r="E12" s="47">
        <v>50</v>
      </c>
      <c r="F12" s="20"/>
      <c r="G12" s="47"/>
      <c r="H12" s="20">
        <v>1</v>
      </c>
      <c r="I12" s="47">
        <v>50</v>
      </c>
      <c r="J12" s="20"/>
      <c r="K12" s="47"/>
      <c r="L12" s="20">
        <v>1</v>
      </c>
      <c r="M12" s="47">
        <v>50</v>
      </c>
    </row>
    <row r="13" spans="1:13" s="36" customFormat="1" ht="15" customHeight="1">
      <c r="A13" s="20">
        <v>8</v>
      </c>
      <c r="B13" s="48" t="s">
        <v>44</v>
      </c>
      <c r="C13" s="20">
        <v>12</v>
      </c>
      <c r="D13" s="20">
        <v>9</v>
      </c>
      <c r="E13" s="47">
        <v>75</v>
      </c>
      <c r="F13" s="20">
        <v>6</v>
      </c>
      <c r="G13" s="47">
        <v>50</v>
      </c>
      <c r="H13" s="20">
        <v>3</v>
      </c>
      <c r="I13" s="47">
        <v>25</v>
      </c>
      <c r="J13" s="20"/>
      <c r="K13" s="47"/>
      <c r="L13" s="20">
        <v>3</v>
      </c>
      <c r="M13" s="47">
        <v>25</v>
      </c>
    </row>
    <row r="14" spans="1:13" s="36" customFormat="1" ht="27" customHeight="1">
      <c r="A14" s="20">
        <v>9</v>
      </c>
      <c r="B14" s="48" t="s">
        <v>21</v>
      </c>
      <c r="C14" s="20">
        <v>2</v>
      </c>
      <c r="D14" s="20">
        <v>1</v>
      </c>
      <c r="E14" s="47">
        <v>50</v>
      </c>
      <c r="F14" s="20">
        <v>1</v>
      </c>
      <c r="G14" s="47">
        <v>50</v>
      </c>
      <c r="H14" s="20"/>
      <c r="I14" s="47"/>
      <c r="J14" s="20"/>
      <c r="K14" s="47"/>
      <c r="L14" s="20"/>
      <c r="M14" s="47"/>
    </row>
    <row r="15" spans="1:13" s="36" customFormat="1" ht="15" customHeight="1">
      <c r="A15" s="20">
        <v>10</v>
      </c>
      <c r="B15" s="48" t="s">
        <v>113</v>
      </c>
      <c r="C15" s="20">
        <v>8</v>
      </c>
      <c r="D15" s="20">
        <v>8</v>
      </c>
      <c r="E15" s="47">
        <v>100</v>
      </c>
      <c r="F15" s="20">
        <v>8</v>
      </c>
      <c r="G15" s="47">
        <v>100</v>
      </c>
      <c r="H15" s="20"/>
      <c r="I15" s="47"/>
      <c r="J15" s="20"/>
      <c r="K15" s="47"/>
      <c r="L15" s="20"/>
      <c r="M15" s="47"/>
    </row>
    <row r="16" spans="1:13" s="36" customFormat="1" ht="15" customHeight="1">
      <c r="A16" s="20">
        <v>11</v>
      </c>
      <c r="B16" s="48" t="s">
        <v>218</v>
      </c>
      <c r="C16" s="20">
        <v>4</v>
      </c>
      <c r="D16" s="20">
        <v>3</v>
      </c>
      <c r="E16" s="47">
        <v>75</v>
      </c>
      <c r="F16" s="20"/>
      <c r="G16" s="47"/>
      <c r="H16" s="20">
        <v>3</v>
      </c>
      <c r="I16" s="47">
        <v>75</v>
      </c>
      <c r="J16" s="20"/>
      <c r="K16" s="47"/>
      <c r="L16" s="20"/>
      <c r="M16" s="47"/>
    </row>
    <row r="17" spans="1:13" s="36" customFormat="1" ht="15" customHeight="1">
      <c r="A17" s="20">
        <v>12</v>
      </c>
      <c r="B17" s="48" t="s">
        <v>259</v>
      </c>
      <c r="C17" s="20">
        <v>4</v>
      </c>
      <c r="D17" s="20">
        <v>3</v>
      </c>
      <c r="E17" s="47">
        <v>75</v>
      </c>
      <c r="F17" s="20">
        <v>1</v>
      </c>
      <c r="G17" s="47">
        <v>25</v>
      </c>
      <c r="H17" s="20">
        <v>2</v>
      </c>
      <c r="I17" s="47">
        <v>50</v>
      </c>
      <c r="J17" s="20"/>
      <c r="K17" s="47"/>
      <c r="L17" s="20">
        <v>1</v>
      </c>
      <c r="M17" s="47">
        <v>25</v>
      </c>
    </row>
    <row r="18" spans="1:13" s="36" customFormat="1" ht="15" customHeight="1">
      <c r="A18" s="20">
        <v>13</v>
      </c>
      <c r="B18" s="48" t="s">
        <v>215</v>
      </c>
      <c r="C18" s="20">
        <v>8</v>
      </c>
      <c r="D18" s="20">
        <v>5</v>
      </c>
      <c r="E18" s="47">
        <v>62.5</v>
      </c>
      <c r="F18" s="20">
        <v>4</v>
      </c>
      <c r="G18" s="47">
        <v>50</v>
      </c>
      <c r="H18" s="20"/>
      <c r="I18" s="47"/>
      <c r="J18" s="20">
        <v>1</v>
      </c>
      <c r="K18" s="47">
        <v>12.5</v>
      </c>
      <c r="L18" s="20">
        <v>3</v>
      </c>
      <c r="M18" s="47">
        <v>37.5</v>
      </c>
    </row>
    <row r="19" spans="1:13" s="36" customFormat="1" ht="15" customHeight="1">
      <c r="A19" s="20">
        <v>14</v>
      </c>
      <c r="B19" s="48" t="s">
        <v>47</v>
      </c>
      <c r="C19" s="20">
        <v>1</v>
      </c>
      <c r="D19" s="20">
        <v>0</v>
      </c>
      <c r="E19" s="47">
        <v>0</v>
      </c>
      <c r="F19" s="20"/>
      <c r="G19" s="47"/>
      <c r="H19" s="20"/>
      <c r="I19" s="47"/>
      <c r="J19" s="20"/>
      <c r="K19" s="47"/>
      <c r="L19" s="20">
        <v>1</v>
      </c>
      <c r="M19" s="47">
        <v>100</v>
      </c>
    </row>
    <row r="20" spans="1:13" s="37" customFormat="1" ht="18.75" customHeight="1">
      <c r="A20" s="184" t="s">
        <v>105</v>
      </c>
      <c r="B20" s="185"/>
      <c r="C20" s="58">
        <f>SUM(C6:C19)</f>
        <v>272</v>
      </c>
      <c r="D20" s="58">
        <f>SUM(D6:D19)</f>
        <v>143</v>
      </c>
      <c r="E20" s="50">
        <f>D20/C20*100</f>
        <v>52.57352941176471</v>
      </c>
      <c r="F20" s="58">
        <f>SUM(F6:F19)</f>
        <v>52</v>
      </c>
      <c r="G20" s="50">
        <f>F20/C20*100</f>
        <v>19.11764705882353</v>
      </c>
      <c r="H20" s="58">
        <f>SUM(H6:H19)</f>
        <v>59</v>
      </c>
      <c r="I20" s="50">
        <f>H20/C20*100</f>
        <v>21.691176470588236</v>
      </c>
      <c r="J20" s="58">
        <f>SUM(J6:J19)</f>
        <v>32</v>
      </c>
      <c r="K20" s="50">
        <f>J20/C20*100</f>
        <v>11.76470588235294</v>
      </c>
      <c r="L20" s="58">
        <f>SUM(L6:L19)</f>
        <v>118</v>
      </c>
      <c r="M20" s="50">
        <f>L20/C20*100</f>
        <v>43.38235294117647</v>
      </c>
    </row>
    <row r="21" spans="1:13" ht="12.75">
      <c r="A21" s="15"/>
      <c r="B21" s="5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/>
      <c r="B22" s="5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15"/>
      <c r="B23" s="5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</sheetData>
  <sheetProtection/>
  <mergeCells count="12">
    <mergeCell ref="H3:I3"/>
    <mergeCell ref="J3:K3"/>
    <mergeCell ref="A5:M5"/>
    <mergeCell ref="A20:B20"/>
    <mergeCell ref="F2:K2"/>
    <mergeCell ref="L2:M3"/>
    <mergeCell ref="F3:G3"/>
    <mergeCell ref="A1:M1"/>
    <mergeCell ref="A2:A4"/>
    <mergeCell ref="B2:B4"/>
    <mergeCell ref="C2:C4"/>
    <mergeCell ref="D2:E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zoomScale="91" zoomScaleNormal="91" zoomScalePageLayoutView="0" workbookViewId="0" topLeftCell="A1">
      <selection activeCell="Q9" sqref="Q9"/>
    </sheetView>
  </sheetViews>
  <sheetFormatPr defaultColWidth="9.140625" defaultRowHeight="12.75"/>
  <cols>
    <col min="1" max="1" width="3.8515625" style="5" customWidth="1"/>
    <col min="2" max="2" width="26.28125" style="5" customWidth="1"/>
    <col min="3" max="3" width="14.7109375" style="5" customWidth="1"/>
    <col min="4" max="4" width="8.140625" style="5" customWidth="1"/>
    <col min="5" max="5" width="10.00390625" style="5" customWidth="1"/>
    <col min="6" max="6" width="10.28125" style="5" customWidth="1"/>
    <col min="7" max="7" width="7.8515625" style="5" customWidth="1"/>
    <col min="8" max="8" width="9.7109375" style="5" customWidth="1"/>
    <col min="9" max="10" width="9.8515625" style="5" customWidth="1"/>
    <col min="11" max="11" width="7.8515625" style="5" customWidth="1"/>
    <col min="12" max="12" width="7.00390625" style="5" customWidth="1"/>
    <col min="13" max="13" width="10.421875" style="5" customWidth="1"/>
    <col min="14" max="16384" width="9.140625" style="5" customWidth="1"/>
  </cols>
  <sheetData>
    <row r="1" spans="8:12" s="4" customFormat="1" ht="28.5" customHeight="1">
      <c r="H1" s="198"/>
      <c r="I1" s="198"/>
      <c r="J1" s="198"/>
      <c r="K1" s="198"/>
      <c r="L1" s="80"/>
    </row>
    <row r="2" spans="1:13" ht="51" customHeight="1">
      <c r="A2" s="199" t="s">
        <v>371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s="38" customFormat="1" ht="24" customHeight="1">
      <c r="A3" s="186" t="s">
        <v>0</v>
      </c>
      <c r="B3" s="200" t="s">
        <v>323</v>
      </c>
      <c r="C3" s="186" t="s">
        <v>145</v>
      </c>
      <c r="D3" s="186" t="s">
        <v>139</v>
      </c>
      <c r="E3" s="186"/>
      <c r="F3" s="186" t="s">
        <v>1</v>
      </c>
      <c r="G3" s="186"/>
      <c r="H3" s="186"/>
      <c r="I3" s="186"/>
      <c r="J3" s="186"/>
      <c r="K3" s="187"/>
      <c r="L3" s="201" t="s">
        <v>124</v>
      </c>
      <c r="M3" s="201"/>
    </row>
    <row r="4" spans="1:13" s="38" customFormat="1" ht="39" customHeight="1">
      <c r="A4" s="186"/>
      <c r="B4" s="200"/>
      <c r="C4" s="186"/>
      <c r="D4" s="186"/>
      <c r="E4" s="186"/>
      <c r="F4" s="186" t="s">
        <v>2</v>
      </c>
      <c r="G4" s="186"/>
      <c r="H4" s="186" t="s">
        <v>3</v>
      </c>
      <c r="I4" s="186"/>
      <c r="J4" s="186" t="s">
        <v>4</v>
      </c>
      <c r="K4" s="187"/>
      <c r="L4" s="201"/>
      <c r="M4" s="201"/>
    </row>
    <row r="5" spans="1:13" s="38" customFormat="1" ht="32.25" customHeight="1">
      <c r="A5" s="186"/>
      <c r="B5" s="200"/>
      <c r="C5" s="186"/>
      <c r="D5" s="81" t="s">
        <v>5</v>
      </c>
      <c r="E5" s="81" t="s">
        <v>55</v>
      </c>
      <c r="F5" s="81" t="s">
        <v>5</v>
      </c>
      <c r="G5" s="81" t="s">
        <v>55</v>
      </c>
      <c r="H5" s="81" t="s">
        <v>5</v>
      </c>
      <c r="I5" s="81" t="s">
        <v>55</v>
      </c>
      <c r="J5" s="81" t="s">
        <v>5</v>
      </c>
      <c r="K5" s="82" t="s">
        <v>55</v>
      </c>
      <c r="L5" s="81" t="s">
        <v>5</v>
      </c>
      <c r="M5" s="81" t="s">
        <v>55</v>
      </c>
    </row>
    <row r="6" spans="1:13" s="38" customFormat="1" ht="4.5" customHeight="1" hidden="1">
      <c r="A6" s="122"/>
      <c r="B6" s="68"/>
      <c r="C6" s="69"/>
      <c r="D6" s="69"/>
      <c r="E6" s="70"/>
      <c r="F6" s="69"/>
      <c r="G6" s="70"/>
      <c r="H6" s="69"/>
      <c r="I6" s="70"/>
      <c r="J6" s="69"/>
      <c r="K6" s="71"/>
      <c r="L6" s="123"/>
      <c r="M6" s="123"/>
    </row>
    <row r="7" spans="1:13" s="38" customFormat="1" ht="15.75">
      <c r="A7" s="124" t="s">
        <v>100</v>
      </c>
      <c r="B7" s="188" t="s">
        <v>125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s="9" customFormat="1" ht="22.5" customHeight="1">
      <c r="A8" s="126" t="s">
        <v>127</v>
      </c>
      <c r="B8" s="136" t="s">
        <v>319</v>
      </c>
      <c r="C8" s="72">
        <v>2994</v>
      </c>
      <c r="D8" s="72">
        <v>2407</v>
      </c>
      <c r="E8" s="73">
        <f aca="true" t="shared" si="0" ref="E8:E13">D8/C8*100</f>
        <v>80.39412157648631</v>
      </c>
      <c r="F8" s="72">
        <v>1092</v>
      </c>
      <c r="G8" s="73">
        <f aca="true" t="shared" si="1" ref="G8:G13">F8/C8*100</f>
        <v>36.47294589178357</v>
      </c>
      <c r="H8" s="72">
        <v>850</v>
      </c>
      <c r="I8" s="73">
        <f aca="true" t="shared" si="2" ref="I8:I13">H8/C8*100</f>
        <v>28.390113560454246</v>
      </c>
      <c r="J8" s="72">
        <v>465</v>
      </c>
      <c r="K8" s="73">
        <f aca="true" t="shared" si="3" ref="K8:K13">J8/C8*100</f>
        <v>15.531062124248496</v>
      </c>
      <c r="L8" s="127">
        <v>564</v>
      </c>
      <c r="M8" s="128">
        <f aca="true" t="shared" si="4" ref="M8:M13">L8/C8*100</f>
        <v>18.837675350701403</v>
      </c>
    </row>
    <row r="9" spans="1:13" s="39" customFormat="1" ht="22.5" customHeight="1">
      <c r="A9" s="126" t="s">
        <v>128</v>
      </c>
      <c r="B9" s="136" t="s">
        <v>304</v>
      </c>
      <c r="C9" s="72">
        <v>228</v>
      </c>
      <c r="D9" s="72">
        <v>181</v>
      </c>
      <c r="E9" s="73">
        <f t="shared" si="0"/>
        <v>79.3859649122807</v>
      </c>
      <c r="F9" s="72">
        <v>26</v>
      </c>
      <c r="G9" s="73">
        <f t="shared" si="1"/>
        <v>11.403508771929824</v>
      </c>
      <c r="H9" s="72">
        <v>111</v>
      </c>
      <c r="I9" s="73">
        <f t="shared" si="2"/>
        <v>48.68421052631579</v>
      </c>
      <c r="J9" s="72">
        <v>44</v>
      </c>
      <c r="K9" s="73">
        <f t="shared" si="3"/>
        <v>19.298245614035086</v>
      </c>
      <c r="L9" s="125">
        <v>43</v>
      </c>
      <c r="M9" s="128">
        <f t="shared" si="4"/>
        <v>18.859649122807017</v>
      </c>
    </row>
    <row r="10" spans="1:13" s="39" customFormat="1" ht="22.5" customHeight="1">
      <c r="A10" s="126" t="s">
        <v>129</v>
      </c>
      <c r="B10" s="136" t="s">
        <v>318</v>
      </c>
      <c r="C10" s="72">
        <v>1548</v>
      </c>
      <c r="D10" s="72">
        <v>1287</v>
      </c>
      <c r="E10" s="73">
        <f t="shared" si="0"/>
        <v>83.13953488372093</v>
      </c>
      <c r="F10" s="129">
        <v>296</v>
      </c>
      <c r="G10" s="73">
        <f t="shared" si="1"/>
        <v>19.12144702842377</v>
      </c>
      <c r="H10" s="129">
        <v>853</v>
      </c>
      <c r="I10" s="73">
        <f t="shared" si="2"/>
        <v>55.10335917312662</v>
      </c>
      <c r="J10" s="129">
        <v>138</v>
      </c>
      <c r="K10" s="73">
        <f t="shared" si="3"/>
        <v>8.914728682170542</v>
      </c>
      <c r="L10" s="129">
        <v>253</v>
      </c>
      <c r="M10" s="128">
        <f t="shared" si="4"/>
        <v>16.343669250645995</v>
      </c>
    </row>
    <row r="11" spans="1:13" s="39" customFormat="1" ht="22.5" customHeight="1">
      <c r="A11" s="126" t="s">
        <v>130</v>
      </c>
      <c r="B11" s="136" t="s">
        <v>320</v>
      </c>
      <c r="C11" s="72">
        <v>351</v>
      </c>
      <c r="D11" s="72">
        <v>248</v>
      </c>
      <c r="E11" s="73">
        <f t="shared" si="0"/>
        <v>70.65527065527066</v>
      </c>
      <c r="F11" s="129">
        <v>84</v>
      </c>
      <c r="G11" s="73">
        <f t="shared" si="1"/>
        <v>23.931623931623932</v>
      </c>
      <c r="H11" s="129">
        <v>134</v>
      </c>
      <c r="I11" s="73">
        <f t="shared" si="2"/>
        <v>38.17663817663818</v>
      </c>
      <c r="J11" s="129">
        <v>30</v>
      </c>
      <c r="K11" s="73">
        <f t="shared" si="3"/>
        <v>8.547008547008547</v>
      </c>
      <c r="L11" s="129">
        <v>83</v>
      </c>
      <c r="M11" s="128">
        <f t="shared" si="4"/>
        <v>23.646723646723647</v>
      </c>
    </row>
    <row r="12" spans="1:13" s="39" customFormat="1" ht="22.5" customHeight="1">
      <c r="A12" s="126" t="s">
        <v>131</v>
      </c>
      <c r="B12" s="136" t="s">
        <v>321</v>
      </c>
      <c r="C12" s="72">
        <v>133</v>
      </c>
      <c r="D12" s="72">
        <v>110</v>
      </c>
      <c r="E12" s="73">
        <f t="shared" si="0"/>
        <v>82.70676691729322</v>
      </c>
      <c r="F12" s="72">
        <v>48</v>
      </c>
      <c r="G12" s="73">
        <f t="shared" si="1"/>
        <v>36.09022556390977</v>
      </c>
      <c r="H12" s="72">
        <v>58</v>
      </c>
      <c r="I12" s="73">
        <f t="shared" si="2"/>
        <v>43.609022556390975</v>
      </c>
      <c r="J12" s="72">
        <v>4</v>
      </c>
      <c r="K12" s="73">
        <f t="shared" si="3"/>
        <v>3.007518796992481</v>
      </c>
      <c r="L12" s="125">
        <v>23</v>
      </c>
      <c r="M12" s="128">
        <f t="shared" si="4"/>
        <v>17.293233082706767</v>
      </c>
    </row>
    <row r="13" spans="1:13" s="39" customFormat="1" ht="22.5" customHeight="1">
      <c r="A13" s="126" t="s">
        <v>252</v>
      </c>
      <c r="B13" s="136" t="s">
        <v>322</v>
      </c>
      <c r="C13" s="72">
        <v>272</v>
      </c>
      <c r="D13" s="72">
        <v>143</v>
      </c>
      <c r="E13" s="73">
        <f t="shared" si="0"/>
        <v>52.57352941176471</v>
      </c>
      <c r="F13" s="72">
        <v>52</v>
      </c>
      <c r="G13" s="73">
        <f t="shared" si="1"/>
        <v>19.11764705882353</v>
      </c>
      <c r="H13" s="72">
        <v>59</v>
      </c>
      <c r="I13" s="73">
        <f t="shared" si="2"/>
        <v>21.691176470588236</v>
      </c>
      <c r="J13" s="72">
        <v>32</v>
      </c>
      <c r="K13" s="73">
        <f t="shared" si="3"/>
        <v>11.76470588235294</v>
      </c>
      <c r="L13" s="125">
        <v>118</v>
      </c>
      <c r="M13" s="128">
        <f t="shared" si="4"/>
        <v>43.38235294117647</v>
      </c>
    </row>
    <row r="14" spans="1:13" s="9" customFormat="1" ht="15.75">
      <c r="A14" s="190" t="s">
        <v>137</v>
      </c>
      <c r="B14" s="191"/>
      <c r="C14" s="131">
        <f>SUM(C8:C13)</f>
        <v>5526</v>
      </c>
      <c r="D14" s="131">
        <f>SUM(D8:D13)</f>
        <v>4376</v>
      </c>
      <c r="E14" s="75">
        <f>D14/C14*100</f>
        <v>79.18928700687658</v>
      </c>
      <c r="F14" s="131">
        <f>SUM(F8:F13)</f>
        <v>1598</v>
      </c>
      <c r="G14" s="75">
        <f>F14/C14*100</f>
        <v>28.917842924357583</v>
      </c>
      <c r="H14" s="131">
        <f>SUM(H8:H13)</f>
        <v>2065</v>
      </c>
      <c r="I14" s="75">
        <f>H14/C14*100</f>
        <v>37.36880202678248</v>
      </c>
      <c r="J14" s="131">
        <f>SUM(J8:J13)</f>
        <v>713</v>
      </c>
      <c r="K14" s="75">
        <f>J14/C14*100</f>
        <v>12.902642055736518</v>
      </c>
      <c r="L14" s="131">
        <f>SUM(L8:L13)</f>
        <v>1084</v>
      </c>
      <c r="M14" s="75">
        <f>L14/C14*100</f>
        <v>19.616359030039813</v>
      </c>
    </row>
    <row r="15" spans="1:13" ht="15.75">
      <c r="A15" s="126" t="s">
        <v>123</v>
      </c>
      <c r="B15" s="192" t="s">
        <v>126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</row>
    <row r="16" spans="1:13" ht="22.5" customHeight="1">
      <c r="A16" s="126" t="s">
        <v>132</v>
      </c>
      <c r="B16" s="136" t="s">
        <v>320</v>
      </c>
      <c r="C16" s="132">
        <v>21427</v>
      </c>
      <c r="D16" s="72">
        <v>18270</v>
      </c>
      <c r="E16" s="133">
        <f aca="true" t="shared" si="5" ref="E16:E21">D16/C16*100</f>
        <v>85.26625285854296</v>
      </c>
      <c r="F16" s="132">
        <v>5629</v>
      </c>
      <c r="G16" s="133">
        <f aca="true" t="shared" si="6" ref="G16:G21">F16/C16*100</f>
        <v>26.270593176832968</v>
      </c>
      <c r="H16" s="132">
        <v>11249</v>
      </c>
      <c r="I16" s="133">
        <f aca="true" t="shared" si="7" ref="I16:I21">H16/C16*100</f>
        <v>52.49918327344005</v>
      </c>
      <c r="J16" s="132">
        <v>1392</v>
      </c>
      <c r="K16" s="73">
        <f aca="true" t="shared" si="8" ref="K16:K21">J16/C16*100</f>
        <v>6.49647640826994</v>
      </c>
      <c r="L16" s="132">
        <v>3150</v>
      </c>
      <c r="M16" s="133">
        <f aca="true" t="shared" si="9" ref="M16:M21">L16/C16*100</f>
        <v>14.701078079059132</v>
      </c>
    </row>
    <row r="17" spans="1:13" ht="22.5" customHeight="1">
      <c r="A17" s="126" t="s">
        <v>133</v>
      </c>
      <c r="B17" s="136" t="s">
        <v>321</v>
      </c>
      <c r="C17" s="77">
        <v>15112</v>
      </c>
      <c r="D17" s="72">
        <v>12558</v>
      </c>
      <c r="E17" s="133">
        <f t="shared" si="5"/>
        <v>83.09952355743779</v>
      </c>
      <c r="F17" s="77">
        <v>3921</v>
      </c>
      <c r="G17" s="133">
        <f t="shared" si="6"/>
        <v>25.946267866596084</v>
      </c>
      <c r="H17" s="77">
        <v>7160</v>
      </c>
      <c r="I17" s="133">
        <f t="shared" si="7"/>
        <v>47.37956590788777</v>
      </c>
      <c r="J17" s="77">
        <v>1477</v>
      </c>
      <c r="K17" s="73">
        <f t="shared" si="8"/>
        <v>9.773689782953944</v>
      </c>
      <c r="L17" s="77">
        <v>2551</v>
      </c>
      <c r="M17" s="133">
        <f t="shared" si="9"/>
        <v>16.88062466913711</v>
      </c>
    </row>
    <row r="18" spans="1:13" ht="22.5" customHeight="1">
      <c r="A18" s="126" t="s">
        <v>134</v>
      </c>
      <c r="B18" s="136" t="s">
        <v>322</v>
      </c>
      <c r="C18" s="77">
        <v>2233</v>
      </c>
      <c r="D18" s="72">
        <v>1747</v>
      </c>
      <c r="E18" s="133">
        <f t="shared" si="5"/>
        <v>78.23555754590238</v>
      </c>
      <c r="F18" s="77">
        <v>681</v>
      </c>
      <c r="G18" s="133">
        <f t="shared" si="6"/>
        <v>30.497089117778774</v>
      </c>
      <c r="H18" s="77">
        <v>852</v>
      </c>
      <c r="I18" s="133">
        <f t="shared" si="7"/>
        <v>38.15494849977609</v>
      </c>
      <c r="J18" s="77">
        <v>214</v>
      </c>
      <c r="K18" s="73">
        <f t="shared" si="8"/>
        <v>9.583519928347513</v>
      </c>
      <c r="L18" s="77">
        <v>485</v>
      </c>
      <c r="M18" s="133">
        <f t="shared" si="9"/>
        <v>21.719659650694133</v>
      </c>
    </row>
    <row r="19" spans="1:13" ht="22.5" customHeight="1">
      <c r="A19" s="126" t="s">
        <v>135</v>
      </c>
      <c r="B19" s="136" t="s">
        <v>318</v>
      </c>
      <c r="C19" s="132">
        <v>33</v>
      </c>
      <c r="D19" s="72">
        <v>26</v>
      </c>
      <c r="E19" s="133">
        <f t="shared" si="5"/>
        <v>78.78787878787878</v>
      </c>
      <c r="F19" s="132">
        <v>3</v>
      </c>
      <c r="G19" s="133">
        <f t="shared" si="6"/>
        <v>9.090909090909092</v>
      </c>
      <c r="H19" s="132">
        <v>21</v>
      </c>
      <c r="I19" s="133">
        <f t="shared" si="7"/>
        <v>63.63636363636363</v>
      </c>
      <c r="J19" s="132">
        <v>2</v>
      </c>
      <c r="K19" s="73">
        <f t="shared" si="8"/>
        <v>6.0606060606060606</v>
      </c>
      <c r="L19" s="132">
        <v>7</v>
      </c>
      <c r="M19" s="133">
        <f t="shared" si="9"/>
        <v>21.21212121212121</v>
      </c>
    </row>
    <row r="20" spans="1:13" ht="15.75">
      <c r="A20" s="194" t="s">
        <v>136</v>
      </c>
      <c r="B20" s="195"/>
      <c r="C20" s="78">
        <f>SUM(C16:C19)</f>
        <v>38805</v>
      </c>
      <c r="D20" s="78">
        <f>SUM(D16:D19)</f>
        <v>32601</v>
      </c>
      <c r="E20" s="79">
        <f t="shared" si="5"/>
        <v>84.01236954000774</v>
      </c>
      <c r="F20" s="78">
        <f>SUM(F16:F19)</f>
        <v>10234</v>
      </c>
      <c r="G20" s="79">
        <f t="shared" si="6"/>
        <v>26.372890091483058</v>
      </c>
      <c r="H20" s="78">
        <f>SUM(H16:H19)</f>
        <v>19282</v>
      </c>
      <c r="I20" s="79">
        <f t="shared" si="7"/>
        <v>49.68947300605592</v>
      </c>
      <c r="J20" s="78">
        <f>SUM(J16:J19)</f>
        <v>3085</v>
      </c>
      <c r="K20" s="79">
        <f t="shared" si="8"/>
        <v>7.950006442468754</v>
      </c>
      <c r="L20" s="78">
        <f>SUM(L16:L19)</f>
        <v>6193</v>
      </c>
      <c r="M20" s="79">
        <f t="shared" si="9"/>
        <v>15.959283597474553</v>
      </c>
    </row>
    <row r="21" spans="1:13" ht="15.75">
      <c r="A21" s="196" t="s">
        <v>138</v>
      </c>
      <c r="B21" s="197"/>
      <c r="C21" s="134">
        <f>C20+C14</f>
        <v>44331</v>
      </c>
      <c r="D21" s="134">
        <f>D20+D14</f>
        <v>36977</v>
      </c>
      <c r="E21" s="135">
        <f t="shared" si="5"/>
        <v>83.41115697818682</v>
      </c>
      <c r="F21" s="134">
        <f>F20+F14</f>
        <v>11832</v>
      </c>
      <c r="G21" s="135">
        <f t="shared" si="6"/>
        <v>26.690126548013804</v>
      </c>
      <c r="H21" s="134">
        <f>H20+H14</f>
        <v>21347</v>
      </c>
      <c r="I21" s="135">
        <f t="shared" si="7"/>
        <v>48.153662222823755</v>
      </c>
      <c r="J21" s="134">
        <f>J20+J14</f>
        <v>3798</v>
      </c>
      <c r="K21" s="135">
        <f t="shared" si="8"/>
        <v>8.56736820734926</v>
      </c>
      <c r="L21" s="134">
        <f>L20+L14</f>
        <v>7277</v>
      </c>
      <c r="M21" s="135">
        <f t="shared" si="9"/>
        <v>16.415149669531477</v>
      </c>
    </row>
    <row r="23" spans="2:5" ht="15.75">
      <c r="B23" s="83" t="s">
        <v>240</v>
      </c>
      <c r="C23" s="83"/>
      <c r="D23" s="84"/>
      <c r="E23" s="84"/>
    </row>
    <row r="27" spans="4:12" ht="12.75">
      <c r="D27" s="120"/>
      <c r="F27" s="120"/>
      <c r="H27" s="120"/>
      <c r="J27" s="120"/>
      <c r="L27" s="120"/>
    </row>
  </sheetData>
  <sheetProtection/>
  <mergeCells count="16">
    <mergeCell ref="A20:B20"/>
    <mergeCell ref="A21:B21"/>
    <mergeCell ref="H1:K1"/>
    <mergeCell ref="A2:M2"/>
    <mergeCell ref="A3:A5"/>
    <mergeCell ref="B3:B5"/>
    <mergeCell ref="C3:C5"/>
    <mergeCell ref="D3:E4"/>
    <mergeCell ref="F3:K3"/>
    <mergeCell ref="L3:M4"/>
    <mergeCell ref="J4:K4"/>
    <mergeCell ref="B7:M7"/>
    <mergeCell ref="A14:B14"/>
    <mergeCell ref="B15:M15"/>
    <mergeCell ref="F4:G4"/>
    <mergeCell ref="H4:I4"/>
  </mergeCells>
  <printOptions/>
  <pageMargins left="0.31496062992125984" right="0.31496062992125984" top="0.31496062992125984" bottom="0.35433070866141736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2"/>
  <sheetViews>
    <sheetView zoomScale="91" zoomScaleNormal="91" zoomScalePageLayoutView="0" workbookViewId="0" topLeftCell="A1">
      <selection activeCell="O5" sqref="O5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14.7109375" style="5" customWidth="1"/>
    <col min="4" max="4" width="10.00390625" style="5" customWidth="1"/>
    <col min="5" max="5" width="10.57421875" style="5" customWidth="1"/>
    <col min="6" max="6" width="10.28125" style="5" customWidth="1"/>
    <col min="7" max="7" width="7.8515625" style="5" customWidth="1"/>
    <col min="8" max="8" width="9.7109375" style="5" customWidth="1"/>
    <col min="9" max="10" width="9.8515625" style="5" customWidth="1"/>
    <col min="11" max="11" width="7.8515625" style="5" customWidth="1"/>
    <col min="12" max="12" width="7.00390625" style="5" customWidth="1"/>
    <col min="13" max="13" width="10.421875" style="5" customWidth="1"/>
    <col min="14" max="16384" width="9.140625" style="5" customWidth="1"/>
  </cols>
  <sheetData>
    <row r="1" spans="8:12" s="4" customFormat="1" ht="28.5" customHeight="1">
      <c r="H1" s="198"/>
      <c r="I1" s="198"/>
      <c r="J1" s="198"/>
      <c r="K1" s="198"/>
      <c r="L1" s="80"/>
    </row>
    <row r="2" spans="1:13" ht="39" customHeight="1">
      <c r="A2" s="199" t="s">
        <v>371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s="38" customFormat="1" ht="24" customHeight="1">
      <c r="A3" s="186" t="s">
        <v>0</v>
      </c>
      <c r="B3" s="200" t="s">
        <v>122</v>
      </c>
      <c r="C3" s="186" t="s">
        <v>145</v>
      </c>
      <c r="D3" s="186" t="s">
        <v>222</v>
      </c>
      <c r="E3" s="186"/>
      <c r="F3" s="187" t="s">
        <v>1</v>
      </c>
      <c r="G3" s="209"/>
      <c r="H3" s="209"/>
      <c r="I3" s="200"/>
      <c r="J3" s="210" t="s">
        <v>223</v>
      </c>
      <c r="K3" s="211"/>
      <c r="L3" s="201" t="s">
        <v>124</v>
      </c>
      <c r="M3" s="201"/>
    </row>
    <row r="4" spans="1:13" s="38" customFormat="1" ht="39" customHeight="1">
      <c r="A4" s="186"/>
      <c r="B4" s="200"/>
      <c r="C4" s="186"/>
      <c r="D4" s="186"/>
      <c r="E4" s="186"/>
      <c r="F4" s="186" t="s">
        <v>2</v>
      </c>
      <c r="G4" s="186"/>
      <c r="H4" s="186" t="s">
        <v>3</v>
      </c>
      <c r="I4" s="186"/>
      <c r="J4" s="212"/>
      <c r="K4" s="213"/>
      <c r="L4" s="201"/>
      <c r="M4" s="201"/>
    </row>
    <row r="5" spans="1:13" s="38" customFormat="1" ht="32.25" customHeight="1">
      <c r="A5" s="186"/>
      <c r="B5" s="200"/>
      <c r="C5" s="186"/>
      <c r="D5" s="81" t="s">
        <v>5</v>
      </c>
      <c r="E5" s="81" t="s">
        <v>6</v>
      </c>
      <c r="F5" s="81" t="s">
        <v>5</v>
      </c>
      <c r="G5" s="81" t="s">
        <v>55</v>
      </c>
      <c r="H5" s="81" t="s">
        <v>5</v>
      </c>
      <c r="I5" s="81" t="s">
        <v>55</v>
      </c>
      <c r="J5" s="81" t="s">
        <v>5</v>
      </c>
      <c r="K5" s="82" t="s">
        <v>6</v>
      </c>
      <c r="L5" s="81" t="s">
        <v>5</v>
      </c>
      <c r="M5" s="81" t="s">
        <v>6</v>
      </c>
    </row>
    <row r="6" spans="1:13" s="137" customFormat="1" ht="15.75" customHeight="1">
      <c r="A6" s="124" t="s">
        <v>100</v>
      </c>
      <c r="B6" s="214" t="s">
        <v>125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6"/>
    </row>
    <row r="7" spans="1:13" s="138" customFormat="1" ht="21" customHeight="1">
      <c r="A7" s="126" t="s">
        <v>127</v>
      </c>
      <c r="B7" s="136" t="s">
        <v>319</v>
      </c>
      <c r="C7" s="72">
        <v>2994</v>
      </c>
      <c r="D7" s="72">
        <v>2407</v>
      </c>
      <c r="E7" s="73">
        <f aca="true" t="shared" si="0" ref="E7:E13">D7/C7*100</f>
        <v>80.39412157648631</v>
      </c>
      <c r="F7" s="72">
        <v>1092</v>
      </c>
      <c r="G7" s="73">
        <f aca="true" t="shared" si="1" ref="G7:G13">F7/D7*100</f>
        <v>45.36767760697965</v>
      </c>
      <c r="H7" s="72">
        <v>850</v>
      </c>
      <c r="I7" s="73">
        <f aca="true" t="shared" si="2" ref="I7:I13">H7/D7*100</f>
        <v>35.31366846697133</v>
      </c>
      <c r="J7" s="72">
        <v>465</v>
      </c>
      <c r="K7" s="74">
        <f>J7/(C7-L7)*100</f>
        <v>19.1358024691358</v>
      </c>
      <c r="L7" s="127">
        <v>564</v>
      </c>
      <c r="M7" s="128">
        <f aca="true" t="shared" si="3" ref="M7:M13">L7/C7*100</f>
        <v>18.837675350701403</v>
      </c>
    </row>
    <row r="8" spans="1:13" s="139" customFormat="1" ht="21" customHeight="1">
      <c r="A8" s="126" t="s">
        <v>128</v>
      </c>
      <c r="B8" s="136" t="s">
        <v>304</v>
      </c>
      <c r="C8" s="72">
        <v>228</v>
      </c>
      <c r="D8" s="72">
        <v>181</v>
      </c>
      <c r="E8" s="73">
        <f t="shared" si="0"/>
        <v>79.3859649122807</v>
      </c>
      <c r="F8" s="72">
        <v>26</v>
      </c>
      <c r="G8" s="73">
        <f t="shared" si="1"/>
        <v>14.3646408839779</v>
      </c>
      <c r="H8" s="72">
        <v>111</v>
      </c>
      <c r="I8" s="73">
        <f t="shared" si="2"/>
        <v>61.32596685082873</v>
      </c>
      <c r="J8" s="72">
        <v>44</v>
      </c>
      <c r="K8" s="74">
        <f aca="true" t="shared" si="4" ref="K8:K20">J8/(C8-L8)*100</f>
        <v>23.783783783783786</v>
      </c>
      <c r="L8" s="125">
        <v>43</v>
      </c>
      <c r="M8" s="73">
        <f t="shared" si="3"/>
        <v>18.859649122807017</v>
      </c>
    </row>
    <row r="9" spans="1:13" s="139" customFormat="1" ht="21" customHeight="1">
      <c r="A9" s="126" t="s">
        <v>129</v>
      </c>
      <c r="B9" s="136" t="s">
        <v>318</v>
      </c>
      <c r="C9" s="72">
        <v>1548</v>
      </c>
      <c r="D9" s="72">
        <v>1287</v>
      </c>
      <c r="E9" s="73">
        <f t="shared" si="0"/>
        <v>83.13953488372093</v>
      </c>
      <c r="F9" s="129">
        <v>296</v>
      </c>
      <c r="G9" s="73">
        <f t="shared" si="1"/>
        <v>22.999222999222997</v>
      </c>
      <c r="H9" s="129">
        <v>853</v>
      </c>
      <c r="I9" s="73">
        <f t="shared" si="2"/>
        <v>66.27816627816627</v>
      </c>
      <c r="J9" s="129">
        <v>138</v>
      </c>
      <c r="K9" s="74">
        <f t="shared" si="4"/>
        <v>10.656370656370656</v>
      </c>
      <c r="L9" s="129">
        <v>253</v>
      </c>
      <c r="M9" s="73">
        <f t="shared" si="3"/>
        <v>16.343669250645995</v>
      </c>
    </row>
    <row r="10" spans="1:13" s="139" customFormat="1" ht="21" customHeight="1">
      <c r="A10" s="126" t="s">
        <v>130</v>
      </c>
      <c r="B10" s="136" t="s">
        <v>320</v>
      </c>
      <c r="C10" s="72">
        <v>351</v>
      </c>
      <c r="D10" s="72">
        <v>248</v>
      </c>
      <c r="E10" s="73">
        <f t="shared" si="0"/>
        <v>70.65527065527066</v>
      </c>
      <c r="F10" s="129">
        <v>84</v>
      </c>
      <c r="G10" s="73">
        <f t="shared" si="1"/>
        <v>33.87096774193548</v>
      </c>
      <c r="H10" s="129">
        <v>134</v>
      </c>
      <c r="I10" s="73">
        <f t="shared" si="2"/>
        <v>54.03225806451613</v>
      </c>
      <c r="J10" s="129">
        <v>30</v>
      </c>
      <c r="K10" s="74">
        <f t="shared" si="4"/>
        <v>11.194029850746269</v>
      </c>
      <c r="L10" s="129">
        <v>83</v>
      </c>
      <c r="M10" s="73">
        <f t="shared" si="3"/>
        <v>23.646723646723647</v>
      </c>
    </row>
    <row r="11" spans="1:13" s="139" customFormat="1" ht="21" customHeight="1">
      <c r="A11" s="126" t="s">
        <v>131</v>
      </c>
      <c r="B11" s="136" t="s">
        <v>321</v>
      </c>
      <c r="C11" s="72">
        <v>133</v>
      </c>
      <c r="D11" s="72">
        <v>110</v>
      </c>
      <c r="E11" s="73">
        <f t="shared" si="0"/>
        <v>82.70676691729322</v>
      </c>
      <c r="F11" s="72">
        <v>48</v>
      </c>
      <c r="G11" s="73">
        <f t="shared" si="1"/>
        <v>43.63636363636363</v>
      </c>
      <c r="H11" s="72">
        <v>58</v>
      </c>
      <c r="I11" s="73">
        <f t="shared" si="2"/>
        <v>52.72727272727272</v>
      </c>
      <c r="J11" s="72">
        <v>4</v>
      </c>
      <c r="K11" s="74">
        <f t="shared" si="4"/>
        <v>3.6363636363636362</v>
      </c>
      <c r="L11" s="125">
        <v>23</v>
      </c>
      <c r="M11" s="73">
        <f t="shared" si="3"/>
        <v>17.293233082706767</v>
      </c>
    </row>
    <row r="12" spans="1:13" s="139" customFormat="1" ht="21" customHeight="1">
      <c r="A12" s="126" t="s">
        <v>252</v>
      </c>
      <c r="B12" s="136" t="s">
        <v>322</v>
      </c>
      <c r="C12" s="72">
        <v>272</v>
      </c>
      <c r="D12" s="72">
        <v>143</v>
      </c>
      <c r="E12" s="73">
        <f t="shared" si="0"/>
        <v>52.57352941176471</v>
      </c>
      <c r="F12" s="72">
        <v>52</v>
      </c>
      <c r="G12" s="73">
        <f t="shared" si="1"/>
        <v>36.36363636363637</v>
      </c>
      <c r="H12" s="72">
        <v>59</v>
      </c>
      <c r="I12" s="73">
        <f t="shared" si="2"/>
        <v>41.25874125874126</v>
      </c>
      <c r="J12" s="72">
        <v>32</v>
      </c>
      <c r="K12" s="74">
        <f t="shared" si="4"/>
        <v>20.77922077922078</v>
      </c>
      <c r="L12" s="125">
        <v>118</v>
      </c>
      <c r="M12" s="73">
        <f t="shared" si="3"/>
        <v>43.38235294117647</v>
      </c>
    </row>
    <row r="13" spans="1:13" s="138" customFormat="1" ht="14.25" customHeight="1">
      <c r="A13" s="190" t="s">
        <v>137</v>
      </c>
      <c r="B13" s="191"/>
      <c r="C13" s="131">
        <f>SUM(C7:C12)</f>
        <v>5526</v>
      </c>
      <c r="D13" s="131">
        <f>F13+H13</f>
        <v>3663</v>
      </c>
      <c r="E13" s="75">
        <f t="shared" si="0"/>
        <v>66.28664495114006</v>
      </c>
      <c r="F13" s="131">
        <f>SUM(F7:F12)</f>
        <v>1598</v>
      </c>
      <c r="G13" s="75">
        <f t="shared" si="1"/>
        <v>43.62544362544363</v>
      </c>
      <c r="H13" s="131">
        <f>SUM(H7:H12)</f>
        <v>2065</v>
      </c>
      <c r="I13" s="75">
        <f t="shared" si="2"/>
        <v>56.37455637455637</v>
      </c>
      <c r="J13" s="131">
        <f>SUM(J7:J12)</f>
        <v>713</v>
      </c>
      <c r="K13" s="76">
        <f t="shared" si="4"/>
        <v>16.05132823052679</v>
      </c>
      <c r="L13" s="131">
        <f>SUM(L7:L12)</f>
        <v>1084</v>
      </c>
      <c r="M13" s="75">
        <f t="shared" si="3"/>
        <v>19.616359030039813</v>
      </c>
    </row>
    <row r="14" spans="1:13" s="140" customFormat="1" ht="15.75">
      <c r="A14" s="126" t="s">
        <v>123</v>
      </c>
      <c r="B14" s="204" t="s">
        <v>126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6"/>
    </row>
    <row r="15" spans="1:13" s="140" customFormat="1" ht="23.25" customHeight="1">
      <c r="A15" s="126" t="s">
        <v>132</v>
      </c>
      <c r="B15" s="136" t="s">
        <v>320</v>
      </c>
      <c r="C15" s="132">
        <v>21427</v>
      </c>
      <c r="D15" s="72">
        <v>18270</v>
      </c>
      <c r="E15" s="133">
        <f aca="true" t="shared" si="5" ref="E15:E20">D15/C15*100</f>
        <v>85.26625285854296</v>
      </c>
      <c r="F15" s="132">
        <v>5629</v>
      </c>
      <c r="G15" s="133">
        <f aca="true" t="shared" si="6" ref="G15:G20">F15/D15*100</f>
        <v>30.810071154898743</v>
      </c>
      <c r="H15" s="132">
        <v>11249</v>
      </c>
      <c r="I15" s="133">
        <f aca="true" t="shared" si="7" ref="I15:I20">H15/D15*100</f>
        <v>61.57088122605364</v>
      </c>
      <c r="J15" s="132">
        <v>1392</v>
      </c>
      <c r="K15" s="74">
        <f t="shared" si="4"/>
        <v>7.616129561744269</v>
      </c>
      <c r="L15" s="132">
        <v>3150</v>
      </c>
      <c r="M15" s="133">
        <f aca="true" t="shared" si="8" ref="M15:M20">L15/C15*100</f>
        <v>14.701078079059132</v>
      </c>
    </row>
    <row r="16" spans="1:13" s="140" customFormat="1" ht="23.25" customHeight="1">
      <c r="A16" s="126" t="s">
        <v>133</v>
      </c>
      <c r="B16" s="136" t="s">
        <v>321</v>
      </c>
      <c r="C16" s="77">
        <v>15112</v>
      </c>
      <c r="D16" s="72">
        <v>12558</v>
      </c>
      <c r="E16" s="133">
        <f t="shared" si="5"/>
        <v>83.09952355743779</v>
      </c>
      <c r="F16" s="77">
        <v>3921</v>
      </c>
      <c r="G16" s="133">
        <f t="shared" si="6"/>
        <v>31.22312470138557</v>
      </c>
      <c r="H16" s="77">
        <v>7160</v>
      </c>
      <c r="I16" s="133">
        <f t="shared" si="7"/>
        <v>57.01544831979615</v>
      </c>
      <c r="J16" s="77">
        <v>1477</v>
      </c>
      <c r="K16" s="74">
        <f t="shared" si="4"/>
        <v>11.758617944431176</v>
      </c>
      <c r="L16" s="77">
        <v>2551</v>
      </c>
      <c r="M16" s="133">
        <f t="shared" si="8"/>
        <v>16.88062466913711</v>
      </c>
    </row>
    <row r="17" spans="1:13" s="140" customFormat="1" ht="23.25" customHeight="1">
      <c r="A17" s="126" t="s">
        <v>134</v>
      </c>
      <c r="B17" s="136" t="s">
        <v>322</v>
      </c>
      <c r="C17" s="77">
        <v>2233</v>
      </c>
      <c r="D17" s="72">
        <v>1747</v>
      </c>
      <c r="E17" s="133">
        <f t="shared" si="5"/>
        <v>78.23555754590238</v>
      </c>
      <c r="F17" s="77">
        <v>681</v>
      </c>
      <c r="G17" s="133">
        <f t="shared" si="6"/>
        <v>38.981110475100174</v>
      </c>
      <c r="H17" s="77">
        <v>852</v>
      </c>
      <c r="I17" s="133">
        <f t="shared" si="7"/>
        <v>48.769318832283915</v>
      </c>
      <c r="J17" s="77">
        <v>214</v>
      </c>
      <c r="K17" s="74">
        <f t="shared" si="4"/>
        <v>12.242562929061783</v>
      </c>
      <c r="L17" s="77">
        <v>485</v>
      </c>
      <c r="M17" s="133">
        <f t="shared" si="8"/>
        <v>21.719659650694133</v>
      </c>
    </row>
    <row r="18" spans="1:13" s="140" customFormat="1" ht="23.25" customHeight="1">
      <c r="A18" s="126" t="s">
        <v>135</v>
      </c>
      <c r="B18" s="136" t="s">
        <v>318</v>
      </c>
      <c r="C18" s="132">
        <v>33</v>
      </c>
      <c r="D18" s="72">
        <v>26</v>
      </c>
      <c r="E18" s="133">
        <f t="shared" si="5"/>
        <v>78.78787878787878</v>
      </c>
      <c r="F18" s="132">
        <v>3</v>
      </c>
      <c r="G18" s="133">
        <f t="shared" si="6"/>
        <v>11.538461538461538</v>
      </c>
      <c r="H18" s="132">
        <v>21</v>
      </c>
      <c r="I18" s="133">
        <f t="shared" si="7"/>
        <v>80.76923076923077</v>
      </c>
      <c r="J18" s="132">
        <v>2</v>
      </c>
      <c r="K18" s="74">
        <f t="shared" si="4"/>
        <v>7.6923076923076925</v>
      </c>
      <c r="L18" s="132">
        <v>7</v>
      </c>
      <c r="M18" s="133">
        <f t="shared" si="8"/>
        <v>21.21212121212121</v>
      </c>
    </row>
    <row r="19" spans="1:13" s="140" customFormat="1" ht="15.75">
      <c r="A19" s="207" t="s">
        <v>136</v>
      </c>
      <c r="B19" s="208"/>
      <c r="C19" s="130">
        <f>SUM(C15:C18)</f>
        <v>38805</v>
      </c>
      <c r="D19" s="130">
        <f aca="true" t="shared" si="9" ref="D15:D20">F19+H19</f>
        <v>29516</v>
      </c>
      <c r="E19" s="141">
        <f t="shared" si="5"/>
        <v>76.06236309753898</v>
      </c>
      <c r="F19" s="130">
        <f>SUM(F15:F18)</f>
        <v>10234</v>
      </c>
      <c r="G19" s="141">
        <f t="shared" si="6"/>
        <v>34.67271988074265</v>
      </c>
      <c r="H19" s="130">
        <f>SUM(H15:H18)</f>
        <v>19282</v>
      </c>
      <c r="I19" s="141">
        <f t="shared" si="7"/>
        <v>65.32728011925735</v>
      </c>
      <c r="J19" s="130">
        <f>SUM(J15:J18)</f>
        <v>3085</v>
      </c>
      <c r="K19" s="141">
        <f t="shared" si="4"/>
        <v>9.459708082914265</v>
      </c>
      <c r="L19" s="130">
        <f>SUM(L15:L18)</f>
        <v>6193</v>
      </c>
      <c r="M19" s="141">
        <f t="shared" si="8"/>
        <v>15.959283597474553</v>
      </c>
    </row>
    <row r="20" spans="1:13" s="140" customFormat="1" ht="15.75">
      <c r="A20" s="202" t="s">
        <v>138</v>
      </c>
      <c r="B20" s="203"/>
      <c r="C20" s="143">
        <f>C19+C13</f>
        <v>44331</v>
      </c>
      <c r="D20" s="143">
        <f t="shared" si="9"/>
        <v>33179</v>
      </c>
      <c r="E20" s="144">
        <f t="shared" si="5"/>
        <v>74.84378877083756</v>
      </c>
      <c r="F20" s="143">
        <f>F19+F13</f>
        <v>11832</v>
      </c>
      <c r="G20" s="144">
        <f t="shared" si="6"/>
        <v>35.661110943669186</v>
      </c>
      <c r="H20" s="143">
        <f>H19+H13</f>
        <v>21347</v>
      </c>
      <c r="I20" s="144">
        <f t="shared" si="7"/>
        <v>64.33888905633081</v>
      </c>
      <c r="J20" s="143">
        <f>J19+J13</f>
        <v>3798</v>
      </c>
      <c r="K20" s="144">
        <f t="shared" si="4"/>
        <v>10.249905543261187</v>
      </c>
      <c r="L20" s="143">
        <f>L19+L13</f>
        <v>7277</v>
      </c>
      <c r="M20" s="144">
        <f t="shared" si="8"/>
        <v>16.415149669531477</v>
      </c>
    </row>
    <row r="22" spans="2:5" ht="15.75">
      <c r="B22" s="83" t="s">
        <v>224</v>
      </c>
      <c r="C22" s="83"/>
      <c r="D22" s="84"/>
      <c r="E22" s="84"/>
    </row>
  </sheetData>
  <sheetProtection/>
  <mergeCells count="16">
    <mergeCell ref="B14:M14"/>
    <mergeCell ref="A19:B19"/>
    <mergeCell ref="F3:I3"/>
    <mergeCell ref="J3:K4"/>
    <mergeCell ref="B6:M6"/>
    <mergeCell ref="A13:B13"/>
    <mergeCell ref="A20:B20"/>
    <mergeCell ref="H1:K1"/>
    <mergeCell ref="A2:M2"/>
    <mergeCell ref="A3:A5"/>
    <mergeCell ref="B3:B5"/>
    <mergeCell ref="C3:C5"/>
    <mergeCell ref="D3:E4"/>
    <mergeCell ref="L3:M4"/>
    <mergeCell ref="F4:G4"/>
    <mergeCell ref="H4:I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N69" sqref="N69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0.57421875" style="5" customWidth="1"/>
    <col min="4" max="4" width="6.7109375" style="5" customWidth="1"/>
    <col min="5" max="7" width="6.28125" style="5" customWidth="1"/>
    <col min="8" max="8" width="6.28125" style="5" bestFit="1" customWidth="1"/>
    <col min="9" max="9" width="6.28125" style="5" customWidth="1"/>
    <col min="10" max="10" width="6.28125" style="5" bestFit="1" customWidth="1"/>
    <col min="11" max="11" width="6.28125" style="5" customWidth="1"/>
    <col min="12" max="12" width="6.28125" style="5" bestFit="1" customWidth="1"/>
    <col min="13" max="13" width="6.28125" style="5" customWidth="1"/>
    <col min="14" max="16384" width="9.140625" style="5" customWidth="1"/>
  </cols>
  <sheetData>
    <row r="1" spans="1:13" ht="51.75" customHeight="1">
      <c r="A1" s="217" t="s">
        <v>366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38" customFormat="1" ht="24" customHeight="1">
      <c r="A2" s="159" t="s">
        <v>0</v>
      </c>
      <c r="B2" s="159" t="s">
        <v>146</v>
      </c>
      <c r="C2" s="159" t="s">
        <v>147</v>
      </c>
      <c r="D2" s="159" t="s">
        <v>148</v>
      </c>
      <c r="E2" s="159"/>
      <c r="F2" s="159" t="s">
        <v>1</v>
      </c>
      <c r="G2" s="159"/>
      <c r="H2" s="159"/>
      <c r="I2" s="159"/>
      <c r="J2" s="159"/>
      <c r="K2" s="159"/>
      <c r="L2" s="154" t="s">
        <v>207</v>
      </c>
      <c r="M2" s="155"/>
    </row>
    <row r="3" spans="1:13" s="38" customFormat="1" ht="31.5" customHeight="1">
      <c r="A3" s="159"/>
      <c r="B3" s="159"/>
      <c r="C3" s="159"/>
      <c r="D3" s="159"/>
      <c r="E3" s="159"/>
      <c r="F3" s="159" t="s">
        <v>2</v>
      </c>
      <c r="G3" s="159"/>
      <c r="H3" s="159" t="s">
        <v>3</v>
      </c>
      <c r="I3" s="159"/>
      <c r="J3" s="159" t="s">
        <v>4</v>
      </c>
      <c r="K3" s="159"/>
      <c r="L3" s="156"/>
      <c r="M3" s="157"/>
    </row>
    <row r="4" spans="1:13" s="38" customFormat="1" ht="21" customHeight="1">
      <c r="A4" s="159"/>
      <c r="B4" s="159"/>
      <c r="C4" s="159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8" customFormat="1" ht="9.75" customHeight="1">
      <c r="A5" s="89"/>
      <c r="B5" s="89"/>
      <c r="C5" s="89"/>
      <c r="D5" s="89"/>
      <c r="E5" s="85"/>
      <c r="F5" s="89"/>
      <c r="G5" s="85"/>
      <c r="H5" s="89"/>
      <c r="I5" s="85"/>
      <c r="J5" s="89"/>
      <c r="K5" s="85"/>
      <c r="L5" s="89"/>
      <c r="M5" s="85"/>
    </row>
    <row r="6" spans="1:13" s="9" customFormat="1" ht="11.25" customHeight="1">
      <c r="A6" s="90">
        <v>1</v>
      </c>
      <c r="B6" s="12" t="s">
        <v>149</v>
      </c>
      <c r="C6" s="91">
        <v>324</v>
      </c>
      <c r="D6" s="91">
        <v>311</v>
      </c>
      <c r="E6" s="11">
        <v>95.98765432098766</v>
      </c>
      <c r="F6" s="91">
        <v>76</v>
      </c>
      <c r="G6" s="11">
        <v>23.456790123456788</v>
      </c>
      <c r="H6" s="91">
        <v>205</v>
      </c>
      <c r="I6" s="11">
        <v>63.27160493827161</v>
      </c>
      <c r="J6" s="91">
        <v>30</v>
      </c>
      <c r="K6" s="11">
        <v>9.25925925925926</v>
      </c>
      <c r="L6" s="91">
        <v>13</v>
      </c>
      <c r="M6" s="11">
        <v>4.012345679012346</v>
      </c>
    </row>
    <row r="7" spans="1:13" s="39" customFormat="1" ht="11.25" customHeight="1">
      <c r="A7" s="90">
        <v>2</v>
      </c>
      <c r="B7" s="12" t="s">
        <v>150</v>
      </c>
      <c r="C7" s="91">
        <v>559</v>
      </c>
      <c r="D7" s="91">
        <v>487</v>
      </c>
      <c r="E7" s="11">
        <v>87.11985688729875</v>
      </c>
      <c r="F7" s="91">
        <v>170</v>
      </c>
      <c r="G7" s="11">
        <v>30.41144901610018</v>
      </c>
      <c r="H7" s="91">
        <v>279</v>
      </c>
      <c r="I7" s="11">
        <v>49.910554561717355</v>
      </c>
      <c r="J7" s="91">
        <v>38</v>
      </c>
      <c r="K7" s="11">
        <v>6.797853309481217</v>
      </c>
      <c r="L7" s="91">
        <v>72</v>
      </c>
      <c r="M7" s="11">
        <v>12.880143112701253</v>
      </c>
    </row>
    <row r="8" spans="1:13" s="39" customFormat="1" ht="11.25" customHeight="1">
      <c r="A8" s="90">
        <v>3</v>
      </c>
      <c r="B8" s="12" t="s">
        <v>151</v>
      </c>
      <c r="C8" s="91">
        <v>945</v>
      </c>
      <c r="D8" s="91">
        <v>767</v>
      </c>
      <c r="E8" s="11">
        <v>81.16402116402116</v>
      </c>
      <c r="F8" s="91">
        <v>172</v>
      </c>
      <c r="G8" s="11">
        <v>18.201058201058203</v>
      </c>
      <c r="H8" s="91">
        <v>479</v>
      </c>
      <c r="I8" s="11">
        <v>50.68783068783069</v>
      </c>
      <c r="J8" s="91">
        <v>116</v>
      </c>
      <c r="K8" s="11">
        <v>12.275132275132275</v>
      </c>
      <c r="L8" s="91">
        <v>178</v>
      </c>
      <c r="M8" s="11">
        <v>18.835978835978835</v>
      </c>
    </row>
    <row r="9" spans="1:13" s="39" customFormat="1" ht="11.25" customHeight="1">
      <c r="A9" s="90">
        <v>4</v>
      </c>
      <c r="B9" s="12" t="s">
        <v>152</v>
      </c>
      <c r="C9" s="91">
        <v>760</v>
      </c>
      <c r="D9" s="91">
        <v>614</v>
      </c>
      <c r="E9" s="11">
        <v>80.78947368421052</v>
      </c>
      <c r="F9" s="91">
        <v>140</v>
      </c>
      <c r="G9" s="11">
        <v>18.421052631578945</v>
      </c>
      <c r="H9" s="91">
        <v>438</v>
      </c>
      <c r="I9" s="11">
        <v>57.631578947368425</v>
      </c>
      <c r="J9" s="91">
        <v>36</v>
      </c>
      <c r="K9" s="11">
        <v>4.736842105263158</v>
      </c>
      <c r="L9" s="91">
        <v>146</v>
      </c>
      <c r="M9" s="11">
        <v>19.210526315789473</v>
      </c>
    </row>
    <row r="10" spans="1:13" s="39" customFormat="1" ht="11.25" customHeight="1">
      <c r="A10" s="90">
        <v>5</v>
      </c>
      <c r="B10" s="12" t="s">
        <v>153</v>
      </c>
      <c r="C10" s="91">
        <v>177</v>
      </c>
      <c r="D10" s="91">
        <v>152</v>
      </c>
      <c r="E10" s="11">
        <v>85.87570621468926</v>
      </c>
      <c r="F10" s="91">
        <v>15</v>
      </c>
      <c r="G10" s="11">
        <v>8.47457627118644</v>
      </c>
      <c r="H10" s="91">
        <v>111</v>
      </c>
      <c r="I10" s="11">
        <v>62.71186440677966</v>
      </c>
      <c r="J10" s="91">
        <v>26</v>
      </c>
      <c r="K10" s="11">
        <v>14.689265536723164</v>
      </c>
      <c r="L10" s="91">
        <v>25</v>
      </c>
      <c r="M10" s="11">
        <v>14.124293785310735</v>
      </c>
    </row>
    <row r="11" spans="1:13" s="9" customFormat="1" ht="11.25" customHeight="1">
      <c r="A11" s="92">
        <v>6</v>
      </c>
      <c r="B11" s="12" t="s">
        <v>154</v>
      </c>
      <c r="C11" s="91">
        <v>156</v>
      </c>
      <c r="D11" s="91">
        <v>138</v>
      </c>
      <c r="E11" s="11">
        <v>88.46153846153845</v>
      </c>
      <c r="F11" s="91">
        <v>22</v>
      </c>
      <c r="G11" s="11">
        <v>14.102564102564102</v>
      </c>
      <c r="H11" s="91">
        <v>92</v>
      </c>
      <c r="I11" s="11">
        <v>58.97435897435898</v>
      </c>
      <c r="J11" s="91">
        <v>24</v>
      </c>
      <c r="K11" s="11">
        <v>15.384615384615385</v>
      </c>
      <c r="L11" s="91">
        <v>18</v>
      </c>
      <c r="M11" s="11">
        <v>11.538461538461538</v>
      </c>
    </row>
    <row r="12" spans="1:13" s="9" customFormat="1" ht="11.25" customHeight="1">
      <c r="A12" s="92">
        <v>7</v>
      </c>
      <c r="B12" s="12" t="s">
        <v>155</v>
      </c>
      <c r="C12" s="91">
        <v>214</v>
      </c>
      <c r="D12" s="91">
        <v>197</v>
      </c>
      <c r="E12" s="11">
        <v>92.05607476635514</v>
      </c>
      <c r="F12" s="91">
        <v>73</v>
      </c>
      <c r="G12" s="11">
        <v>34.112149532710276</v>
      </c>
      <c r="H12" s="91">
        <v>107</v>
      </c>
      <c r="I12" s="11">
        <v>50</v>
      </c>
      <c r="J12" s="91">
        <v>17</v>
      </c>
      <c r="K12" s="11">
        <v>7.943925233644859</v>
      </c>
      <c r="L12" s="91">
        <v>17</v>
      </c>
      <c r="M12" s="11">
        <v>7.943925233644859</v>
      </c>
    </row>
    <row r="13" spans="1:13" s="9" customFormat="1" ht="11.25" customHeight="1">
      <c r="A13" s="90">
        <v>8</v>
      </c>
      <c r="B13" s="12" t="s">
        <v>156</v>
      </c>
      <c r="C13" s="91">
        <v>245</v>
      </c>
      <c r="D13" s="91">
        <v>198</v>
      </c>
      <c r="E13" s="11">
        <v>80.81632653061224</v>
      </c>
      <c r="F13" s="91">
        <v>74</v>
      </c>
      <c r="G13" s="11">
        <v>30.20408163265306</v>
      </c>
      <c r="H13" s="91">
        <v>111</v>
      </c>
      <c r="I13" s="11">
        <v>45.30612244897959</v>
      </c>
      <c r="J13" s="91">
        <v>13</v>
      </c>
      <c r="K13" s="11">
        <v>5.3061224489795915</v>
      </c>
      <c r="L13" s="91">
        <v>39</v>
      </c>
      <c r="M13" s="11">
        <v>15.918367346938775</v>
      </c>
    </row>
    <row r="14" spans="1:13" s="9" customFormat="1" ht="11.25" customHeight="1">
      <c r="A14" s="92">
        <v>9</v>
      </c>
      <c r="B14" s="12" t="s">
        <v>157</v>
      </c>
      <c r="C14" s="91">
        <v>172</v>
      </c>
      <c r="D14" s="91">
        <v>144</v>
      </c>
      <c r="E14" s="11">
        <v>83.72093023255815</v>
      </c>
      <c r="F14" s="91">
        <v>29</v>
      </c>
      <c r="G14" s="11">
        <v>16.86046511627907</v>
      </c>
      <c r="H14" s="91">
        <v>100</v>
      </c>
      <c r="I14" s="11">
        <v>58.139534883720934</v>
      </c>
      <c r="J14" s="91">
        <v>15</v>
      </c>
      <c r="K14" s="11">
        <v>8.720930232558139</v>
      </c>
      <c r="L14" s="91">
        <v>28</v>
      </c>
      <c r="M14" s="11">
        <v>16.27906976744186</v>
      </c>
    </row>
    <row r="15" spans="1:13" s="9" customFormat="1" ht="11.25" customHeight="1">
      <c r="A15" s="92">
        <v>10</v>
      </c>
      <c r="B15" s="12" t="s">
        <v>158</v>
      </c>
      <c r="C15" s="91">
        <v>224</v>
      </c>
      <c r="D15" s="91">
        <v>223</v>
      </c>
      <c r="E15" s="11">
        <v>99.55357142857143</v>
      </c>
      <c r="F15" s="91">
        <v>53</v>
      </c>
      <c r="G15" s="11">
        <v>23.660714285714285</v>
      </c>
      <c r="H15" s="91">
        <v>154</v>
      </c>
      <c r="I15" s="11">
        <v>68.75</v>
      </c>
      <c r="J15" s="91">
        <v>16</v>
      </c>
      <c r="K15" s="11">
        <v>7.142857142857142</v>
      </c>
      <c r="L15" s="91">
        <v>1</v>
      </c>
      <c r="M15" s="11">
        <v>0.4464285714285714</v>
      </c>
    </row>
    <row r="16" spans="1:13" s="9" customFormat="1" ht="11.25" customHeight="1">
      <c r="A16" s="92">
        <v>11</v>
      </c>
      <c r="B16" s="12" t="s">
        <v>159</v>
      </c>
      <c r="C16" s="91">
        <v>231</v>
      </c>
      <c r="D16" s="91">
        <v>204</v>
      </c>
      <c r="E16" s="11">
        <v>88.31168831168831</v>
      </c>
      <c r="F16" s="91">
        <v>42</v>
      </c>
      <c r="G16" s="11">
        <v>18.181818181818183</v>
      </c>
      <c r="H16" s="91">
        <v>135</v>
      </c>
      <c r="I16" s="11">
        <v>58.44155844155844</v>
      </c>
      <c r="J16" s="91">
        <v>27</v>
      </c>
      <c r="K16" s="11">
        <v>11.688311688311687</v>
      </c>
      <c r="L16" s="91">
        <v>27</v>
      </c>
      <c r="M16" s="11">
        <v>11.688311688311687</v>
      </c>
    </row>
    <row r="17" spans="1:13" s="9" customFormat="1" ht="11.25" customHeight="1">
      <c r="A17" s="92">
        <v>12</v>
      </c>
      <c r="B17" s="12" t="s">
        <v>160</v>
      </c>
      <c r="C17" s="91">
        <v>226</v>
      </c>
      <c r="D17" s="91">
        <v>215</v>
      </c>
      <c r="E17" s="11">
        <v>95.13274336283186</v>
      </c>
      <c r="F17" s="91">
        <v>46</v>
      </c>
      <c r="G17" s="11">
        <v>20.353982300884958</v>
      </c>
      <c r="H17" s="91">
        <v>165</v>
      </c>
      <c r="I17" s="11">
        <v>73.00884955752213</v>
      </c>
      <c r="J17" s="91">
        <v>4</v>
      </c>
      <c r="K17" s="11">
        <v>1.7699115044247788</v>
      </c>
      <c r="L17" s="91">
        <v>10</v>
      </c>
      <c r="M17" s="11">
        <v>4.424778761061947</v>
      </c>
    </row>
    <row r="18" spans="1:13" s="93" customFormat="1" ht="11.25" customHeight="1">
      <c r="A18" s="92">
        <v>13</v>
      </c>
      <c r="B18" s="12" t="s">
        <v>161</v>
      </c>
      <c r="C18" s="91">
        <v>555</v>
      </c>
      <c r="D18" s="91">
        <v>479</v>
      </c>
      <c r="E18" s="11">
        <v>86.3063063063063</v>
      </c>
      <c r="F18" s="91">
        <v>95</v>
      </c>
      <c r="G18" s="11">
        <v>17.117117117117118</v>
      </c>
      <c r="H18" s="91">
        <v>349</v>
      </c>
      <c r="I18" s="11">
        <v>62.88288288288288</v>
      </c>
      <c r="J18" s="91">
        <v>35</v>
      </c>
      <c r="K18" s="11">
        <v>6.306306306306306</v>
      </c>
      <c r="L18" s="91">
        <v>76</v>
      </c>
      <c r="M18" s="11">
        <v>13.693693693693692</v>
      </c>
    </row>
    <row r="19" spans="1:13" s="9" customFormat="1" ht="11.25" customHeight="1">
      <c r="A19" s="92">
        <v>14</v>
      </c>
      <c r="B19" s="12" t="s">
        <v>162</v>
      </c>
      <c r="C19" s="91">
        <v>299</v>
      </c>
      <c r="D19" s="91">
        <v>261</v>
      </c>
      <c r="E19" s="11">
        <v>87.29096989966555</v>
      </c>
      <c r="F19" s="91">
        <v>85</v>
      </c>
      <c r="G19" s="11">
        <v>28.428093645484946</v>
      </c>
      <c r="H19" s="91">
        <v>133</v>
      </c>
      <c r="I19" s="11">
        <v>44.481605351170565</v>
      </c>
      <c r="J19" s="91">
        <v>43</v>
      </c>
      <c r="K19" s="11">
        <v>14.381270903010032</v>
      </c>
      <c r="L19" s="91">
        <v>38</v>
      </c>
      <c r="M19" s="11">
        <v>12.709030100334449</v>
      </c>
    </row>
    <row r="20" spans="1:13" s="9" customFormat="1" ht="11.25" customHeight="1">
      <c r="A20" s="92">
        <v>15</v>
      </c>
      <c r="B20" s="12" t="s">
        <v>163</v>
      </c>
      <c r="C20" s="91">
        <v>178</v>
      </c>
      <c r="D20" s="91">
        <v>162</v>
      </c>
      <c r="E20" s="11">
        <v>91.01123595505618</v>
      </c>
      <c r="F20" s="91">
        <v>44</v>
      </c>
      <c r="G20" s="11">
        <v>24.719101123595504</v>
      </c>
      <c r="H20" s="91">
        <v>105</v>
      </c>
      <c r="I20" s="11">
        <v>58.98876404494382</v>
      </c>
      <c r="J20" s="91">
        <v>13</v>
      </c>
      <c r="K20" s="11">
        <v>7.303370786516854</v>
      </c>
      <c r="L20" s="91">
        <v>16</v>
      </c>
      <c r="M20" s="11">
        <v>8.98876404494382</v>
      </c>
    </row>
    <row r="21" spans="1:13" s="9" customFormat="1" ht="11.25" customHeight="1">
      <c r="A21" s="92">
        <v>16</v>
      </c>
      <c r="B21" s="12" t="s">
        <v>164</v>
      </c>
      <c r="C21" s="91">
        <v>1212</v>
      </c>
      <c r="D21" s="91">
        <v>1173</v>
      </c>
      <c r="E21" s="11">
        <v>96.78217821782178</v>
      </c>
      <c r="F21" s="91">
        <v>215</v>
      </c>
      <c r="G21" s="11">
        <v>17.73927392739274</v>
      </c>
      <c r="H21" s="91">
        <v>893</v>
      </c>
      <c r="I21" s="11">
        <v>73.67986798679867</v>
      </c>
      <c r="J21" s="91">
        <v>65</v>
      </c>
      <c r="K21" s="11">
        <v>5.363036303630363</v>
      </c>
      <c r="L21" s="91">
        <v>39</v>
      </c>
      <c r="M21" s="11">
        <v>3.217821782178218</v>
      </c>
    </row>
    <row r="22" spans="1:13" s="9" customFormat="1" ht="11.25" customHeight="1">
      <c r="A22" s="92">
        <v>17</v>
      </c>
      <c r="B22" s="12" t="s">
        <v>165</v>
      </c>
      <c r="C22" s="91">
        <v>296</v>
      </c>
      <c r="D22" s="91">
        <v>251</v>
      </c>
      <c r="E22" s="11">
        <v>84.7972972972973</v>
      </c>
      <c r="F22" s="91">
        <v>88</v>
      </c>
      <c r="G22" s="11">
        <v>29.72972972972973</v>
      </c>
      <c r="H22" s="91">
        <v>128</v>
      </c>
      <c r="I22" s="11">
        <v>43.24324324324324</v>
      </c>
      <c r="J22" s="91">
        <v>35</v>
      </c>
      <c r="K22" s="11">
        <v>11.824324324324325</v>
      </c>
      <c r="L22" s="91">
        <v>45</v>
      </c>
      <c r="M22" s="11">
        <v>15.202702702702704</v>
      </c>
    </row>
    <row r="23" spans="1:13" s="9" customFormat="1" ht="11.25" customHeight="1">
      <c r="A23" s="92">
        <v>18</v>
      </c>
      <c r="B23" s="12" t="s">
        <v>166</v>
      </c>
      <c r="C23" s="91">
        <v>218</v>
      </c>
      <c r="D23" s="91">
        <v>194</v>
      </c>
      <c r="E23" s="11">
        <v>88.9908256880734</v>
      </c>
      <c r="F23" s="91">
        <v>56</v>
      </c>
      <c r="G23" s="11">
        <v>25.688073394495415</v>
      </c>
      <c r="H23" s="91">
        <v>117</v>
      </c>
      <c r="I23" s="11">
        <v>53.669724770642205</v>
      </c>
      <c r="J23" s="91">
        <v>21</v>
      </c>
      <c r="K23" s="11">
        <v>9.63302752293578</v>
      </c>
      <c r="L23" s="91">
        <v>24</v>
      </c>
      <c r="M23" s="11">
        <v>11.009174311926607</v>
      </c>
    </row>
    <row r="24" spans="1:13" s="9" customFormat="1" ht="11.25" customHeight="1">
      <c r="A24" s="92">
        <v>19</v>
      </c>
      <c r="B24" s="12" t="s">
        <v>167</v>
      </c>
      <c r="C24" s="91">
        <v>132</v>
      </c>
      <c r="D24" s="91">
        <v>122</v>
      </c>
      <c r="E24" s="11">
        <v>92.42424242424242</v>
      </c>
      <c r="F24" s="91">
        <v>41</v>
      </c>
      <c r="G24" s="11">
        <v>31.060606060606062</v>
      </c>
      <c r="H24" s="91">
        <v>61</v>
      </c>
      <c r="I24" s="11">
        <v>46.21212121212121</v>
      </c>
      <c r="J24" s="91">
        <v>20</v>
      </c>
      <c r="K24" s="11">
        <v>15.151515151515152</v>
      </c>
      <c r="L24" s="91">
        <v>10</v>
      </c>
      <c r="M24" s="11">
        <v>7.575757575757576</v>
      </c>
    </row>
    <row r="25" spans="1:13" s="9" customFormat="1" ht="11.25" customHeight="1">
      <c r="A25" s="92">
        <v>20</v>
      </c>
      <c r="B25" s="12" t="s">
        <v>168</v>
      </c>
      <c r="C25" s="91">
        <v>254</v>
      </c>
      <c r="D25" s="91">
        <v>227</v>
      </c>
      <c r="E25" s="11">
        <v>89.37007874015748</v>
      </c>
      <c r="F25" s="91">
        <v>79</v>
      </c>
      <c r="G25" s="11">
        <v>31.10236220472441</v>
      </c>
      <c r="H25" s="91">
        <v>137</v>
      </c>
      <c r="I25" s="11">
        <v>53.937007874015755</v>
      </c>
      <c r="J25" s="91">
        <v>11</v>
      </c>
      <c r="K25" s="11">
        <v>4.330708661417323</v>
      </c>
      <c r="L25" s="91">
        <v>27</v>
      </c>
      <c r="M25" s="11">
        <v>10.62992125984252</v>
      </c>
    </row>
    <row r="26" spans="1:13" s="9" customFormat="1" ht="11.25" customHeight="1">
      <c r="A26" s="90">
        <v>21</v>
      </c>
      <c r="B26" s="12" t="s">
        <v>169</v>
      </c>
      <c r="C26" s="91">
        <v>260</v>
      </c>
      <c r="D26" s="91">
        <v>234</v>
      </c>
      <c r="E26" s="11">
        <v>90</v>
      </c>
      <c r="F26" s="91">
        <v>89</v>
      </c>
      <c r="G26" s="11">
        <v>34.23076923076923</v>
      </c>
      <c r="H26" s="91">
        <v>140</v>
      </c>
      <c r="I26" s="11">
        <v>53.84615384615385</v>
      </c>
      <c r="J26" s="91">
        <v>5</v>
      </c>
      <c r="K26" s="11">
        <v>1.9230769230769231</v>
      </c>
      <c r="L26" s="91">
        <v>26</v>
      </c>
      <c r="M26" s="11">
        <v>10</v>
      </c>
    </row>
    <row r="27" spans="1:13" s="9" customFormat="1" ht="11.25" customHeight="1">
      <c r="A27" s="92">
        <v>22</v>
      </c>
      <c r="B27" s="12" t="s">
        <v>170</v>
      </c>
      <c r="C27" s="91">
        <v>142</v>
      </c>
      <c r="D27" s="91">
        <v>132</v>
      </c>
      <c r="E27" s="11">
        <v>92.95774647887323</v>
      </c>
      <c r="F27" s="91">
        <v>36</v>
      </c>
      <c r="G27" s="11">
        <v>25.352112676056336</v>
      </c>
      <c r="H27" s="91">
        <v>87</v>
      </c>
      <c r="I27" s="11">
        <v>61.267605633802816</v>
      </c>
      <c r="J27" s="91">
        <v>9</v>
      </c>
      <c r="K27" s="11">
        <v>6.338028169014084</v>
      </c>
      <c r="L27" s="91">
        <v>10</v>
      </c>
      <c r="M27" s="11">
        <v>7.042253521126761</v>
      </c>
    </row>
    <row r="28" spans="1:13" s="93" customFormat="1" ht="11.25" customHeight="1">
      <c r="A28" s="92">
        <v>23</v>
      </c>
      <c r="B28" s="12" t="s">
        <v>171</v>
      </c>
      <c r="C28" s="91">
        <v>1467</v>
      </c>
      <c r="D28" s="91">
        <v>1199</v>
      </c>
      <c r="E28" s="11">
        <v>81.73142467620995</v>
      </c>
      <c r="F28" s="91">
        <v>343</v>
      </c>
      <c r="G28" s="11">
        <v>23.38104976141786</v>
      </c>
      <c r="H28" s="91">
        <v>771</v>
      </c>
      <c r="I28" s="11">
        <v>52.556237218813905</v>
      </c>
      <c r="J28" s="91">
        <v>85</v>
      </c>
      <c r="K28" s="11">
        <v>5.794137695978187</v>
      </c>
      <c r="L28" s="91">
        <v>268</v>
      </c>
      <c r="M28" s="11">
        <v>18.26857532379005</v>
      </c>
    </row>
    <row r="29" spans="1:13" s="9" customFormat="1" ht="11.25" customHeight="1">
      <c r="A29" s="92">
        <v>24</v>
      </c>
      <c r="B29" s="12" t="s">
        <v>172</v>
      </c>
      <c r="C29" s="91">
        <v>334</v>
      </c>
      <c r="D29" s="91">
        <v>302</v>
      </c>
      <c r="E29" s="11">
        <v>90.41916167664671</v>
      </c>
      <c r="F29" s="91">
        <v>87</v>
      </c>
      <c r="G29" s="11">
        <v>26.047904191616766</v>
      </c>
      <c r="H29" s="91">
        <v>172</v>
      </c>
      <c r="I29" s="11">
        <v>51.49700598802395</v>
      </c>
      <c r="J29" s="91">
        <v>43</v>
      </c>
      <c r="K29" s="11">
        <v>12.874251497005988</v>
      </c>
      <c r="L29" s="91">
        <v>32</v>
      </c>
      <c r="M29" s="11">
        <v>9.580838323353294</v>
      </c>
    </row>
    <row r="30" spans="1:13" s="9" customFormat="1" ht="11.25" customHeight="1">
      <c r="A30" s="92">
        <v>25</v>
      </c>
      <c r="B30" s="12" t="s">
        <v>173</v>
      </c>
      <c r="C30" s="91">
        <v>469</v>
      </c>
      <c r="D30" s="91">
        <v>406</v>
      </c>
      <c r="E30" s="11">
        <v>86.56716417910447</v>
      </c>
      <c r="F30" s="91">
        <v>125</v>
      </c>
      <c r="G30" s="11">
        <v>26.652452025586353</v>
      </c>
      <c r="H30" s="91">
        <v>238</v>
      </c>
      <c r="I30" s="11">
        <v>50.74626865671642</v>
      </c>
      <c r="J30" s="91">
        <v>43</v>
      </c>
      <c r="K30" s="11">
        <v>9.168443496801707</v>
      </c>
      <c r="L30" s="91">
        <v>63</v>
      </c>
      <c r="M30" s="11">
        <v>13.432835820895523</v>
      </c>
    </row>
    <row r="31" spans="1:13" s="9" customFormat="1" ht="11.25" customHeight="1">
      <c r="A31" s="92">
        <v>26</v>
      </c>
      <c r="B31" s="12" t="s">
        <v>174</v>
      </c>
      <c r="C31" s="91">
        <v>1137</v>
      </c>
      <c r="D31" s="91">
        <v>968</v>
      </c>
      <c r="E31" s="11">
        <v>85.1363236587511</v>
      </c>
      <c r="F31" s="91">
        <v>353</v>
      </c>
      <c r="G31" s="11">
        <v>31.046613896218116</v>
      </c>
      <c r="H31" s="91">
        <v>514</v>
      </c>
      <c r="I31" s="11">
        <v>45.20668425681618</v>
      </c>
      <c r="J31" s="91">
        <v>101</v>
      </c>
      <c r="K31" s="11">
        <v>8.883025505716798</v>
      </c>
      <c r="L31" s="91">
        <v>169</v>
      </c>
      <c r="M31" s="11">
        <v>14.8636763412489</v>
      </c>
    </row>
    <row r="32" spans="1:13" s="9" customFormat="1" ht="11.25" customHeight="1">
      <c r="A32" s="92">
        <v>27</v>
      </c>
      <c r="B32" s="12" t="s">
        <v>175</v>
      </c>
      <c r="C32" s="91">
        <v>263</v>
      </c>
      <c r="D32" s="91">
        <v>239</v>
      </c>
      <c r="E32" s="11">
        <v>90.8745247148289</v>
      </c>
      <c r="F32" s="91">
        <v>56</v>
      </c>
      <c r="G32" s="11">
        <v>21.292775665399237</v>
      </c>
      <c r="H32" s="91">
        <v>158</v>
      </c>
      <c r="I32" s="11">
        <v>60.07604562737643</v>
      </c>
      <c r="J32" s="91">
        <v>25</v>
      </c>
      <c r="K32" s="11">
        <v>9.505703422053232</v>
      </c>
      <c r="L32" s="91">
        <v>24</v>
      </c>
      <c r="M32" s="11">
        <v>9.125475285171103</v>
      </c>
    </row>
    <row r="33" spans="1:13" s="9" customFormat="1" ht="11.25" customHeight="1">
      <c r="A33" s="92">
        <v>28</v>
      </c>
      <c r="B33" s="12" t="s">
        <v>176</v>
      </c>
      <c r="C33" s="91">
        <v>395</v>
      </c>
      <c r="D33" s="91">
        <v>348</v>
      </c>
      <c r="E33" s="11">
        <v>88.10126582278481</v>
      </c>
      <c r="F33" s="91">
        <v>117</v>
      </c>
      <c r="G33" s="11">
        <v>29.620253164556964</v>
      </c>
      <c r="H33" s="91">
        <v>213</v>
      </c>
      <c r="I33" s="11">
        <v>53.92405063291139</v>
      </c>
      <c r="J33" s="91">
        <v>18</v>
      </c>
      <c r="K33" s="11">
        <v>4.556962025316456</v>
      </c>
      <c r="L33" s="91">
        <v>47</v>
      </c>
      <c r="M33" s="11">
        <v>11.89873417721519</v>
      </c>
    </row>
    <row r="34" spans="1:13" s="9" customFormat="1" ht="11.25" customHeight="1">
      <c r="A34" s="92">
        <v>29</v>
      </c>
      <c r="B34" s="12" t="s">
        <v>177</v>
      </c>
      <c r="C34" s="91">
        <v>375</v>
      </c>
      <c r="D34" s="91">
        <v>306</v>
      </c>
      <c r="E34" s="11">
        <v>81.6</v>
      </c>
      <c r="F34" s="91">
        <v>112</v>
      </c>
      <c r="G34" s="11">
        <v>29.86666666666667</v>
      </c>
      <c r="H34" s="91">
        <v>165</v>
      </c>
      <c r="I34" s="11">
        <v>44</v>
      </c>
      <c r="J34" s="91">
        <v>29</v>
      </c>
      <c r="K34" s="11">
        <v>7.733333333333333</v>
      </c>
      <c r="L34" s="91">
        <v>68</v>
      </c>
      <c r="M34" s="11">
        <v>18.133333333333333</v>
      </c>
    </row>
    <row r="35" spans="1:13" s="9" customFormat="1" ht="11.25" customHeight="1">
      <c r="A35" s="92">
        <v>30</v>
      </c>
      <c r="B35" s="12" t="s">
        <v>178</v>
      </c>
      <c r="C35" s="91">
        <v>269</v>
      </c>
      <c r="D35" s="91">
        <v>247</v>
      </c>
      <c r="E35" s="11">
        <v>91.82156133828995</v>
      </c>
      <c r="F35" s="91">
        <v>74</v>
      </c>
      <c r="G35" s="11">
        <v>27.509293680297397</v>
      </c>
      <c r="H35" s="91">
        <v>158</v>
      </c>
      <c r="I35" s="11">
        <v>58.7360594795539</v>
      </c>
      <c r="J35" s="91">
        <v>15</v>
      </c>
      <c r="K35" s="11">
        <v>5.5762081784386615</v>
      </c>
      <c r="L35" s="91">
        <v>22</v>
      </c>
      <c r="M35" s="11">
        <v>8.178438661710038</v>
      </c>
    </row>
    <row r="36" spans="1:13" s="9" customFormat="1" ht="11.25" customHeight="1">
      <c r="A36" s="92">
        <v>31</v>
      </c>
      <c r="B36" s="12" t="s">
        <v>179</v>
      </c>
      <c r="C36" s="91">
        <v>251</v>
      </c>
      <c r="D36" s="91">
        <v>231</v>
      </c>
      <c r="E36" s="11">
        <v>92.03187250996015</v>
      </c>
      <c r="F36" s="91">
        <v>70</v>
      </c>
      <c r="G36" s="11">
        <v>27.88844621513944</v>
      </c>
      <c r="H36" s="91">
        <v>159</v>
      </c>
      <c r="I36" s="11">
        <v>63.34661354581673</v>
      </c>
      <c r="J36" s="91">
        <v>2</v>
      </c>
      <c r="K36" s="11">
        <v>0.796812749003984</v>
      </c>
      <c r="L36" s="91">
        <v>20</v>
      </c>
      <c r="M36" s="11">
        <v>7.968127490039841</v>
      </c>
    </row>
    <row r="37" spans="1:13" s="9" customFormat="1" ht="11.25" customHeight="1">
      <c r="A37" s="92">
        <v>32</v>
      </c>
      <c r="B37" s="12" t="s">
        <v>180</v>
      </c>
      <c r="C37" s="91">
        <v>132</v>
      </c>
      <c r="D37" s="91">
        <v>118</v>
      </c>
      <c r="E37" s="11">
        <v>89.39393939393939</v>
      </c>
      <c r="F37" s="91">
        <v>47</v>
      </c>
      <c r="G37" s="11">
        <v>35.60606060606061</v>
      </c>
      <c r="H37" s="91">
        <v>69</v>
      </c>
      <c r="I37" s="11">
        <v>52.27272727272727</v>
      </c>
      <c r="J37" s="91">
        <v>2</v>
      </c>
      <c r="K37" s="11">
        <v>1.5151515151515151</v>
      </c>
      <c r="L37" s="91">
        <v>14</v>
      </c>
      <c r="M37" s="11">
        <v>10.606060606060606</v>
      </c>
    </row>
    <row r="38" spans="1:13" s="9" customFormat="1" ht="11.25" customHeight="1">
      <c r="A38" s="92">
        <v>33</v>
      </c>
      <c r="B38" s="12" t="s">
        <v>181</v>
      </c>
      <c r="C38" s="91">
        <v>118</v>
      </c>
      <c r="D38" s="91">
        <v>94</v>
      </c>
      <c r="E38" s="11">
        <v>79.66101694915254</v>
      </c>
      <c r="F38" s="91">
        <v>17</v>
      </c>
      <c r="G38" s="11">
        <v>14.40677966101695</v>
      </c>
      <c r="H38" s="91">
        <v>68</v>
      </c>
      <c r="I38" s="11">
        <v>57.6271186440678</v>
      </c>
      <c r="J38" s="91">
        <v>9</v>
      </c>
      <c r="K38" s="11">
        <v>7.627118644067797</v>
      </c>
      <c r="L38" s="91">
        <v>24</v>
      </c>
      <c r="M38" s="11">
        <v>20.33898305084746</v>
      </c>
    </row>
    <row r="39" spans="1:13" s="9" customFormat="1" ht="11.25" customHeight="1">
      <c r="A39" s="90">
        <v>34</v>
      </c>
      <c r="B39" s="12" t="s">
        <v>182</v>
      </c>
      <c r="C39" s="91">
        <v>241</v>
      </c>
      <c r="D39" s="91">
        <v>207</v>
      </c>
      <c r="E39" s="11">
        <v>85.89211618257261</v>
      </c>
      <c r="F39" s="91">
        <v>66</v>
      </c>
      <c r="G39" s="11">
        <v>27.385892116182575</v>
      </c>
      <c r="H39" s="91">
        <v>119</v>
      </c>
      <c r="I39" s="11">
        <v>49.37759336099585</v>
      </c>
      <c r="J39" s="91">
        <v>22</v>
      </c>
      <c r="K39" s="11">
        <v>9.12863070539419</v>
      </c>
      <c r="L39" s="91">
        <v>34</v>
      </c>
      <c r="M39" s="11">
        <v>14.107883817427386</v>
      </c>
    </row>
    <row r="40" spans="1:13" s="9" customFormat="1" ht="11.25" customHeight="1">
      <c r="A40" s="92">
        <v>35</v>
      </c>
      <c r="B40" s="12" t="s">
        <v>183</v>
      </c>
      <c r="C40" s="91">
        <v>380</v>
      </c>
      <c r="D40" s="91">
        <v>340</v>
      </c>
      <c r="E40" s="11">
        <v>89.47368421052632</v>
      </c>
      <c r="F40" s="91">
        <v>116</v>
      </c>
      <c r="G40" s="11">
        <v>30.526315789473685</v>
      </c>
      <c r="H40" s="91">
        <v>220</v>
      </c>
      <c r="I40" s="11">
        <v>57.89473684210527</v>
      </c>
      <c r="J40" s="91">
        <v>4</v>
      </c>
      <c r="K40" s="11">
        <v>1.0526315789473684</v>
      </c>
      <c r="L40" s="91">
        <v>40</v>
      </c>
      <c r="M40" s="11">
        <v>10.526315789473683</v>
      </c>
    </row>
    <row r="41" spans="1:13" s="9" customFormat="1" ht="11.25" customHeight="1">
      <c r="A41" s="92">
        <v>36</v>
      </c>
      <c r="B41" s="12" t="s">
        <v>184</v>
      </c>
      <c r="C41" s="91">
        <v>216</v>
      </c>
      <c r="D41" s="91">
        <v>194</v>
      </c>
      <c r="E41" s="11">
        <v>89.81481481481481</v>
      </c>
      <c r="F41" s="91">
        <v>75</v>
      </c>
      <c r="G41" s="11">
        <v>34.72222222222222</v>
      </c>
      <c r="H41" s="91">
        <v>112</v>
      </c>
      <c r="I41" s="11">
        <v>51.85185185185185</v>
      </c>
      <c r="J41" s="91">
        <v>7</v>
      </c>
      <c r="K41" s="11">
        <v>3.2407407407407405</v>
      </c>
      <c r="L41" s="91">
        <v>22</v>
      </c>
      <c r="M41" s="11">
        <v>10.185185185185185</v>
      </c>
    </row>
    <row r="42" spans="1:13" s="93" customFormat="1" ht="11.25" customHeight="1">
      <c r="A42" s="92">
        <v>37</v>
      </c>
      <c r="B42" s="12" t="s">
        <v>185</v>
      </c>
      <c r="C42" s="91">
        <v>279</v>
      </c>
      <c r="D42" s="91">
        <v>258</v>
      </c>
      <c r="E42" s="11">
        <v>92.47311827956989</v>
      </c>
      <c r="F42" s="91">
        <v>93</v>
      </c>
      <c r="G42" s="11">
        <v>33.33333333333333</v>
      </c>
      <c r="H42" s="91">
        <v>151</v>
      </c>
      <c r="I42" s="11">
        <v>54.121863799283155</v>
      </c>
      <c r="J42" s="91">
        <v>14</v>
      </c>
      <c r="K42" s="11">
        <v>5.017921146953405</v>
      </c>
      <c r="L42" s="91">
        <v>21</v>
      </c>
      <c r="M42" s="11">
        <v>7.526881720430108</v>
      </c>
    </row>
    <row r="43" spans="1:13" s="9" customFormat="1" ht="11.25" customHeight="1">
      <c r="A43" s="92">
        <v>38</v>
      </c>
      <c r="B43" s="12" t="s">
        <v>186</v>
      </c>
      <c r="C43" s="91">
        <v>1194</v>
      </c>
      <c r="D43" s="91">
        <v>983</v>
      </c>
      <c r="E43" s="11">
        <v>82.32830820770519</v>
      </c>
      <c r="F43" s="91">
        <v>488</v>
      </c>
      <c r="G43" s="11">
        <v>40.871021775544385</v>
      </c>
      <c r="H43" s="91">
        <v>421</v>
      </c>
      <c r="I43" s="11">
        <v>35.25963149078727</v>
      </c>
      <c r="J43" s="91">
        <v>74</v>
      </c>
      <c r="K43" s="11">
        <v>6.197654941373535</v>
      </c>
      <c r="L43" s="91">
        <v>211</v>
      </c>
      <c r="M43" s="11">
        <v>17.67169179229481</v>
      </c>
    </row>
    <row r="44" spans="1:13" s="9" customFormat="1" ht="11.25" customHeight="1">
      <c r="A44" s="92">
        <v>39</v>
      </c>
      <c r="B44" s="12" t="s">
        <v>187</v>
      </c>
      <c r="C44" s="91">
        <v>1589</v>
      </c>
      <c r="D44" s="91">
        <v>1253</v>
      </c>
      <c r="E44" s="11">
        <v>78.8546255506608</v>
      </c>
      <c r="F44" s="91">
        <v>418</v>
      </c>
      <c r="G44" s="11">
        <v>26.305852737570802</v>
      </c>
      <c r="H44" s="91">
        <v>733</v>
      </c>
      <c r="I44" s="11">
        <v>46.1296412838263</v>
      </c>
      <c r="J44" s="91">
        <v>102</v>
      </c>
      <c r="K44" s="11">
        <v>6.419131529263687</v>
      </c>
      <c r="L44" s="91">
        <v>336</v>
      </c>
      <c r="M44" s="11">
        <v>21.145374449339208</v>
      </c>
    </row>
    <row r="45" spans="1:13" s="9" customFormat="1" ht="11.25" customHeight="1">
      <c r="A45" s="92">
        <v>40</v>
      </c>
      <c r="B45" s="12" t="s">
        <v>253</v>
      </c>
      <c r="C45" s="91">
        <v>231</v>
      </c>
      <c r="D45" s="91">
        <v>193</v>
      </c>
      <c r="E45" s="11">
        <v>83.54978354978356</v>
      </c>
      <c r="F45" s="91">
        <v>56</v>
      </c>
      <c r="G45" s="11">
        <v>24.242424242424242</v>
      </c>
      <c r="H45" s="91">
        <v>103</v>
      </c>
      <c r="I45" s="11">
        <v>44.58874458874459</v>
      </c>
      <c r="J45" s="91">
        <v>34</v>
      </c>
      <c r="K45" s="11">
        <v>14.71861471861472</v>
      </c>
      <c r="L45" s="91">
        <v>38</v>
      </c>
      <c r="M45" s="11">
        <v>16.450216450216452</v>
      </c>
    </row>
    <row r="46" spans="1:13" s="9" customFormat="1" ht="11.25" customHeight="1">
      <c r="A46" s="92">
        <v>41</v>
      </c>
      <c r="B46" s="12" t="s">
        <v>188</v>
      </c>
      <c r="C46" s="91">
        <v>1133</v>
      </c>
      <c r="D46" s="91">
        <v>935</v>
      </c>
      <c r="E46" s="11">
        <v>82.52427184466019</v>
      </c>
      <c r="F46" s="91">
        <v>332</v>
      </c>
      <c r="G46" s="11">
        <v>29.302736098852606</v>
      </c>
      <c r="H46" s="91">
        <v>504</v>
      </c>
      <c r="I46" s="11">
        <v>44.48367166813769</v>
      </c>
      <c r="J46" s="91">
        <v>99</v>
      </c>
      <c r="K46" s="11">
        <v>8.737864077669903</v>
      </c>
      <c r="L46" s="91">
        <v>198</v>
      </c>
      <c r="M46" s="11">
        <v>17.475728155339805</v>
      </c>
    </row>
    <row r="47" spans="1:13" s="9" customFormat="1" ht="11.25" customHeight="1">
      <c r="A47" s="92">
        <v>42</v>
      </c>
      <c r="B47" s="12" t="s">
        <v>189</v>
      </c>
      <c r="C47" s="91">
        <v>2569</v>
      </c>
      <c r="D47" s="91">
        <v>2220</v>
      </c>
      <c r="E47" s="11">
        <v>86.4149474503698</v>
      </c>
      <c r="F47" s="91">
        <v>907</v>
      </c>
      <c r="G47" s="11">
        <v>35.30556636823667</v>
      </c>
      <c r="H47" s="91">
        <v>1156</v>
      </c>
      <c r="I47" s="11">
        <v>44.99805371739976</v>
      </c>
      <c r="J47" s="91">
        <v>157</v>
      </c>
      <c r="K47" s="11">
        <v>6.111327364733359</v>
      </c>
      <c r="L47" s="91">
        <v>349</v>
      </c>
      <c r="M47" s="11">
        <v>13.585052549630205</v>
      </c>
    </row>
    <row r="48" spans="1:13" s="9" customFormat="1" ht="11.25" customHeight="1">
      <c r="A48" s="92">
        <v>43</v>
      </c>
      <c r="B48" s="12" t="s">
        <v>190</v>
      </c>
      <c r="C48" s="91">
        <v>692</v>
      </c>
      <c r="D48" s="91">
        <v>601</v>
      </c>
      <c r="E48" s="11">
        <v>86.84971098265896</v>
      </c>
      <c r="F48" s="91">
        <v>217</v>
      </c>
      <c r="G48" s="11">
        <v>31.358381502890175</v>
      </c>
      <c r="H48" s="91">
        <v>314</v>
      </c>
      <c r="I48" s="11">
        <v>45.3757225433526</v>
      </c>
      <c r="J48" s="91">
        <v>70</v>
      </c>
      <c r="K48" s="11">
        <v>10.115606936416185</v>
      </c>
      <c r="L48" s="91">
        <v>91</v>
      </c>
      <c r="M48" s="11">
        <v>13.150289017341041</v>
      </c>
    </row>
    <row r="49" spans="1:13" s="9" customFormat="1" ht="11.25" customHeight="1">
      <c r="A49" s="92">
        <v>44</v>
      </c>
      <c r="B49" s="94" t="s">
        <v>191</v>
      </c>
      <c r="C49" s="91">
        <v>330</v>
      </c>
      <c r="D49" s="91">
        <v>284</v>
      </c>
      <c r="E49" s="11">
        <v>86.06060606060606</v>
      </c>
      <c r="F49" s="91">
        <v>113</v>
      </c>
      <c r="G49" s="11">
        <v>34.24242424242424</v>
      </c>
      <c r="H49" s="91">
        <v>132</v>
      </c>
      <c r="I49" s="11">
        <v>40</v>
      </c>
      <c r="J49" s="91">
        <v>39</v>
      </c>
      <c r="K49" s="11">
        <v>11.818181818181818</v>
      </c>
      <c r="L49" s="91">
        <v>46</v>
      </c>
      <c r="M49" s="11">
        <v>13.939393939393941</v>
      </c>
    </row>
    <row r="50" spans="1:13" s="9" customFormat="1" ht="11.25" customHeight="1">
      <c r="A50" s="92">
        <v>45</v>
      </c>
      <c r="B50" s="94" t="s">
        <v>192</v>
      </c>
      <c r="C50" s="91">
        <v>238</v>
      </c>
      <c r="D50" s="91">
        <v>202</v>
      </c>
      <c r="E50" s="11">
        <v>84.87394957983193</v>
      </c>
      <c r="F50" s="91">
        <v>73</v>
      </c>
      <c r="G50" s="11">
        <v>30.672268907563026</v>
      </c>
      <c r="H50" s="91">
        <v>122</v>
      </c>
      <c r="I50" s="11">
        <v>51.26050420168067</v>
      </c>
      <c r="J50" s="91">
        <v>7</v>
      </c>
      <c r="K50" s="11">
        <v>2.941176470588235</v>
      </c>
      <c r="L50" s="91">
        <v>36</v>
      </c>
      <c r="M50" s="11">
        <v>15.126050420168067</v>
      </c>
    </row>
    <row r="51" spans="1:13" s="93" customFormat="1" ht="11.25" customHeight="1">
      <c r="A51" s="92">
        <v>46</v>
      </c>
      <c r="B51" s="12" t="s">
        <v>241</v>
      </c>
      <c r="C51" s="91">
        <v>170</v>
      </c>
      <c r="D51" s="91">
        <v>148</v>
      </c>
      <c r="E51" s="11">
        <v>87.05882352941177</v>
      </c>
      <c r="F51" s="91">
        <v>51</v>
      </c>
      <c r="G51" s="11">
        <v>30</v>
      </c>
      <c r="H51" s="91">
        <v>90</v>
      </c>
      <c r="I51" s="11">
        <v>52.94117647058824</v>
      </c>
      <c r="J51" s="91">
        <v>7</v>
      </c>
      <c r="K51" s="11">
        <v>4.117647058823529</v>
      </c>
      <c r="L51" s="91">
        <v>22</v>
      </c>
      <c r="M51" s="11">
        <v>12.941176470588237</v>
      </c>
    </row>
    <row r="52" spans="1:13" s="93" customFormat="1" ht="11.25" customHeight="1">
      <c r="A52" s="92">
        <v>47</v>
      </c>
      <c r="B52" s="12" t="s">
        <v>193</v>
      </c>
      <c r="C52" s="91">
        <v>1343</v>
      </c>
      <c r="D52" s="91">
        <v>1135</v>
      </c>
      <c r="E52" s="11">
        <v>84.51228592702904</v>
      </c>
      <c r="F52" s="91">
        <v>427</v>
      </c>
      <c r="G52" s="11">
        <v>31.794489947877885</v>
      </c>
      <c r="H52" s="91">
        <v>623</v>
      </c>
      <c r="I52" s="11">
        <v>46.388682055100524</v>
      </c>
      <c r="J52" s="91">
        <v>85</v>
      </c>
      <c r="K52" s="11">
        <v>6.329113924050633</v>
      </c>
      <c r="L52" s="91">
        <v>208</v>
      </c>
      <c r="M52" s="11">
        <v>15.48771407297096</v>
      </c>
    </row>
    <row r="53" spans="1:13" s="93" customFormat="1" ht="11.25" customHeight="1">
      <c r="A53" s="92">
        <v>48</v>
      </c>
      <c r="B53" s="12" t="s">
        <v>194</v>
      </c>
      <c r="C53" s="91">
        <v>552</v>
      </c>
      <c r="D53" s="91">
        <v>465</v>
      </c>
      <c r="E53" s="11">
        <v>84.23913043478261</v>
      </c>
      <c r="F53" s="91">
        <v>204</v>
      </c>
      <c r="G53" s="11">
        <v>36.95652173913043</v>
      </c>
      <c r="H53" s="91">
        <v>219</v>
      </c>
      <c r="I53" s="11">
        <v>39.67391304347826</v>
      </c>
      <c r="J53" s="91">
        <v>42</v>
      </c>
      <c r="K53" s="11">
        <v>7.608695652173914</v>
      </c>
      <c r="L53" s="91">
        <v>87</v>
      </c>
      <c r="M53" s="11">
        <v>15.760869565217392</v>
      </c>
    </row>
    <row r="54" spans="1:13" s="9" customFormat="1" ht="11.25" customHeight="1">
      <c r="A54" s="92">
        <v>49</v>
      </c>
      <c r="B54" s="94" t="s">
        <v>195</v>
      </c>
      <c r="C54" s="91">
        <v>203</v>
      </c>
      <c r="D54" s="91">
        <v>194</v>
      </c>
      <c r="E54" s="11">
        <v>95.56650246305419</v>
      </c>
      <c r="F54" s="91">
        <v>20</v>
      </c>
      <c r="G54" s="11">
        <v>9.852216748768473</v>
      </c>
      <c r="H54" s="91">
        <v>159</v>
      </c>
      <c r="I54" s="11">
        <v>78.32512315270937</v>
      </c>
      <c r="J54" s="91">
        <v>15</v>
      </c>
      <c r="K54" s="11">
        <v>7.389162561576355</v>
      </c>
      <c r="L54" s="91">
        <v>8</v>
      </c>
      <c r="M54" s="11">
        <v>3.9408866995073892</v>
      </c>
    </row>
    <row r="55" spans="1:13" s="9" customFormat="1" ht="11.25" customHeight="1">
      <c r="A55" s="92">
        <v>50</v>
      </c>
      <c r="B55" s="94" t="s">
        <v>196</v>
      </c>
      <c r="C55" s="91">
        <v>253</v>
      </c>
      <c r="D55" s="91">
        <v>214</v>
      </c>
      <c r="E55" s="11">
        <v>84.58498023715416</v>
      </c>
      <c r="F55" s="91">
        <v>76</v>
      </c>
      <c r="G55" s="11">
        <v>30.039525691699602</v>
      </c>
      <c r="H55" s="91">
        <v>126</v>
      </c>
      <c r="I55" s="11">
        <v>49.80237154150198</v>
      </c>
      <c r="J55" s="91">
        <v>12</v>
      </c>
      <c r="K55" s="11">
        <v>4.743083003952568</v>
      </c>
      <c r="L55" s="91">
        <v>39</v>
      </c>
      <c r="M55" s="11">
        <v>15.41501976284585</v>
      </c>
    </row>
    <row r="56" spans="1:13" s="9" customFormat="1" ht="11.25" customHeight="1">
      <c r="A56" s="92">
        <v>51</v>
      </c>
      <c r="B56" s="12" t="s">
        <v>197</v>
      </c>
      <c r="C56" s="91">
        <v>461</v>
      </c>
      <c r="D56" s="91">
        <v>408</v>
      </c>
      <c r="E56" s="11">
        <v>88.50325379609545</v>
      </c>
      <c r="F56" s="91">
        <v>152</v>
      </c>
      <c r="G56" s="11">
        <v>32.97180043383948</v>
      </c>
      <c r="H56" s="91">
        <v>219</v>
      </c>
      <c r="I56" s="11">
        <v>47.50542299349241</v>
      </c>
      <c r="J56" s="91">
        <v>37</v>
      </c>
      <c r="K56" s="11">
        <v>8.026030368763557</v>
      </c>
      <c r="L56" s="91">
        <v>53</v>
      </c>
      <c r="M56" s="11">
        <v>11.496746203904555</v>
      </c>
    </row>
    <row r="57" spans="1:13" s="9" customFormat="1" ht="11.25" customHeight="1">
      <c r="A57" s="92">
        <v>52</v>
      </c>
      <c r="B57" s="12" t="s">
        <v>198</v>
      </c>
      <c r="C57" s="91">
        <v>91</v>
      </c>
      <c r="D57" s="91">
        <v>67</v>
      </c>
      <c r="E57" s="11">
        <v>73.62637362637363</v>
      </c>
      <c r="F57" s="91">
        <v>37</v>
      </c>
      <c r="G57" s="11">
        <v>40.65934065934066</v>
      </c>
      <c r="H57" s="91">
        <v>23</v>
      </c>
      <c r="I57" s="11">
        <v>25.274725274725274</v>
      </c>
      <c r="J57" s="91">
        <v>7</v>
      </c>
      <c r="K57" s="11">
        <v>7.6923076923076925</v>
      </c>
      <c r="L57" s="91">
        <v>24</v>
      </c>
      <c r="M57" s="11">
        <v>26.373626373626376</v>
      </c>
    </row>
    <row r="58" spans="1:13" s="9" customFormat="1" ht="11.25" customHeight="1">
      <c r="A58" s="92">
        <v>53</v>
      </c>
      <c r="B58" s="12" t="s">
        <v>254</v>
      </c>
      <c r="C58" s="91">
        <v>1548</v>
      </c>
      <c r="D58" s="91">
        <v>1287</v>
      </c>
      <c r="E58" s="11">
        <v>83.13953488372093</v>
      </c>
      <c r="F58" s="91">
        <v>363</v>
      </c>
      <c r="G58" s="11">
        <v>23.449612403100776</v>
      </c>
      <c r="H58" s="91">
        <v>849</v>
      </c>
      <c r="I58" s="11">
        <v>54.84496124031008</v>
      </c>
      <c r="J58" s="91">
        <v>75</v>
      </c>
      <c r="K58" s="11">
        <v>4.844961240310078</v>
      </c>
      <c r="L58" s="91">
        <v>261</v>
      </c>
      <c r="M58" s="11">
        <v>16.86046511627907</v>
      </c>
    </row>
    <row r="59" spans="1:13" s="9" customFormat="1" ht="11.25" customHeight="1">
      <c r="A59" s="92"/>
      <c r="B59" s="12" t="s">
        <v>255</v>
      </c>
      <c r="C59" s="91">
        <v>1532</v>
      </c>
      <c r="D59" s="91">
        <v>1222</v>
      </c>
      <c r="E59" s="11">
        <v>79.76501305483029</v>
      </c>
      <c r="F59" s="91">
        <v>275</v>
      </c>
      <c r="G59" s="11">
        <v>17.950391644908617</v>
      </c>
      <c r="H59" s="91">
        <v>606</v>
      </c>
      <c r="I59" s="11">
        <v>39.55613577023499</v>
      </c>
      <c r="J59" s="91">
        <v>341</v>
      </c>
      <c r="K59" s="11">
        <v>22.258485639686683</v>
      </c>
      <c r="L59" s="91">
        <v>310</v>
      </c>
      <c r="M59" s="11">
        <v>20.234986945169712</v>
      </c>
    </row>
    <row r="60" spans="1:13" s="9" customFormat="1" ht="11.25" customHeight="1">
      <c r="A60" s="92">
        <v>54</v>
      </c>
      <c r="B60" s="12" t="s">
        <v>199</v>
      </c>
      <c r="C60" s="91">
        <v>1463</v>
      </c>
      <c r="D60" s="91">
        <v>1158</v>
      </c>
      <c r="E60" s="11">
        <v>79.15242652084757</v>
      </c>
      <c r="F60" s="91">
        <v>368</v>
      </c>
      <c r="G60" s="11">
        <v>25.153793574846205</v>
      </c>
      <c r="H60" s="91">
        <v>642</v>
      </c>
      <c r="I60" s="11">
        <v>43.882433356117566</v>
      </c>
      <c r="J60" s="91">
        <v>148</v>
      </c>
      <c r="K60" s="11">
        <v>10.1161995898838</v>
      </c>
      <c r="L60" s="91">
        <v>305</v>
      </c>
      <c r="M60" s="11">
        <v>20.847573479152427</v>
      </c>
    </row>
    <row r="61" spans="1:13" s="9" customFormat="1" ht="11.25" customHeight="1">
      <c r="A61" s="92">
        <v>55</v>
      </c>
      <c r="B61" s="12" t="s">
        <v>200</v>
      </c>
      <c r="C61" s="91">
        <v>1540</v>
      </c>
      <c r="D61" s="91">
        <v>1201</v>
      </c>
      <c r="E61" s="11">
        <v>77.98701298701299</v>
      </c>
      <c r="F61" s="91">
        <v>351</v>
      </c>
      <c r="G61" s="11">
        <v>22.79220779220779</v>
      </c>
      <c r="H61" s="91">
        <v>708</v>
      </c>
      <c r="I61" s="11">
        <v>45.97402597402597</v>
      </c>
      <c r="J61" s="91">
        <v>142</v>
      </c>
      <c r="K61" s="11">
        <v>9.220779220779221</v>
      </c>
      <c r="L61" s="91">
        <v>339</v>
      </c>
      <c r="M61" s="11">
        <v>22.01298701298701</v>
      </c>
    </row>
    <row r="62" spans="1:13" s="9" customFormat="1" ht="11.25" customHeight="1">
      <c r="A62" s="90">
        <v>56</v>
      </c>
      <c r="B62" s="12" t="s">
        <v>201</v>
      </c>
      <c r="C62" s="91">
        <v>1483</v>
      </c>
      <c r="D62" s="91">
        <v>1221</v>
      </c>
      <c r="E62" s="11">
        <v>82.33310856372218</v>
      </c>
      <c r="F62" s="91">
        <v>384</v>
      </c>
      <c r="G62" s="11">
        <v>25.893459204315576</v>
      </c>
      <c r="H62" s="91">
        <v>708</v>
      </c>
      <c r="I62" s="11">
        <v>47.741065407956846</v>
      </c>
      <c r="J62" s="91">
        <v>129</v>
      </c>
      <c r="K62" s="11">
        <v>8.698583951449763</v>
      </c>
      <c r="L62" s="91">
        <v>262</v>
      </c>
      <c r="M62" s="11">
        <v>17.666891436277815</v>
      </c>
    </row>
    <row r="63" spans="1:13" s="9" customFormat="1" ht="11.25" customHeight="1">
      <c r="A63" s="92">
        <v>57</v>
      </c>
      <c r="B63" s="12" t="s">
        <v>202</v>
      </c>
      <c r="C63" s="91">
        <v>1465</v>
      </c>
      <c r="D63" s="91">
        <v>1206</v>
      </c>
      <c r="E63" s="11">
        <v>82.32081911262799</v>
      </c>
      <c r="F63" s="91">
        <v>367</v>
      </c>
      <c r="G63" s="11">
        <v>25.051194539249146</v>
      </c>
      <c r="H63" s="91">
        <v>716</v>
      </c>
      <c r="I63" s="11">
        <v>48.87372013651877</v>
      </c>
      <c r="J63" s="91">
        <v>123</v>
      </c>
      <c r="K63" s="11">
        <v>8.395904436860068</v>
      </c>
      <c r="L63" s="91">
        <v>259</v>
      </c>
      <c r="M63" s="11">
        <v>17.679180887372013</v>
      </c>
    </row>
    <row r="64" spans="1:13" s="9" customFormat="1" ht="11.25" customHeight="1">
      <c r="A64" s="92">
        <v>58</v>
      </c>
      <c r="B64" s="12" t="s">
        <v>203</v>
      </c>
      <c r="C64" s="91">
        <v>1351</v>
      </c>
      <c r="D64" s="91">
        <v>1009</v>
      </c>
      <c r="E64" s="11">
        <v>74.68541820873426</v>
      </c>
      <c r="F64" s="91">
        <v>288</v>
      </c>
      <c r="G64" s="11">
        <v>21.317542561065878</v>
      </c>
      <c r="H64" s="91">
        <v>618</v>
      </c>
      <c r="I64" s="11">
        <v>45.74389341228719</v>
      </c>
      <c r="J64" s="91">
        <v>103</v>
      </c>
      <c r="K64" s="11">
        <v>7.623982235381199</v>
      </c>
      <c r="L64" s="91">
        <v>342</v>
      </c>
      <c r="M64" s="11">
        <v>25.314581791265727</v>
      </c>
    </row>
    <row r="65" spans="1:13" s="9" customFormat="1" ht="11.25" customHeight="1">
      <c r="A65" s="92">
        <v>59</v>
      </c>
      <c r="B65" s="12" t="s">
        <v>204</v>
      </c>
      <c r="C65" s="91">
        <v>1438</v>
      </c>
      <c r="D65" s="91">
        <v>1120</v>
      </c>
      <c r="E65" s="11">
        <v>77.88595271210013</v>
      </c>
      <c r="F65" s="91">
        <v>338</v>
      </c>
      <c r="G65" s="11">
        <v>23.504867872044507</v>
      </c>
      <c r="H65" s="91">
        <v>707</v>
      </c>
      <c r="I65" s="11">
        <v>49.16550764951321</v>
      </c>
      <c r="J65" s="91">
        <v>75</v>
      </c>
      <c r="K65" s="11">
        <v>5.21557719054242</v>
      </c>
      <c r="L65" s="91">
        <v>318</v>
      </c>
      <c r="M65" s="11">
        <v>22.11404728789986</v>
      </c>
    </row>
    <row r="66" spans="1:13" s="9" customFormat="1" ht="11.25" customHeight="1">
      <c r="A66" s="92">
        <v>60</v>
      </c>
      <c r="B66" s="12" t="s">
        <v>205</v>
      </c>
      <c r="C66" s="91">
        <v>1831</v>
      </c>
      <c r="D66" s="91">
        <v>1533</v>
      </c>
      <c r="E66" s="11">
        <v>83.72474057891863</v>
      </c>
      <c r="F66" s="91">
        <v>438</v>
      </c>
      <c r="G66" s="11">
        <v>23.921354451119605</v>
      </c>
      <c r="H66" s="91">
        <v>971</v>
      </c>
      <c r="I66" s="11">
        <v>53.03113052976516</v>
      </c>
      <c r="J66" s="91">
        <v>124</v>
      </c>
      <c r="K66" s="11">
        <v>6.772255598033862</v>
      </c>
      <c r="L66" s="91">
        <v>298</v>
      </c>
      <c r="M66" s="11">
        <v>16.275259421081376</v>
      </c>
    </row>
    <row r="67" spans="1:13" s="9" customFormat="1" ht="12">
      <c r="A67" s="173" t="s">
        <v>206</v>
      </c>
      <c r="B67" s="173"/>
      <c r="C67" s="49">
        <f>SUM(C6:C66)</f>
        <v>38805</v>
      </c>
      <c r="D67" s="49">
        <f>SUM(D6:D66)</f>
        <v>32601</v>
      </c>
      <c r="E67" s="13">
        <f>D67/C67*100</f>
        <v>84.01236954000774</v>
      </c>
      <c r="F67" s="49">
        <f>SUM(F6:F66)</f>
        <v>10234</v>
      </c>
      <c r="G67" s="13">
        <f>F67/C67*100</f>
        <v>26.372890091483058</v>
      </c>
      <c r="H67" s="49">
        <f>SUM(H6:H66)</f>
        <v>19282</v>
      </c>
      <c r="I67" s="13">
        <f>H67/C67*100</f>
        <v>49.68947300605592</v>
      </c>
      <c r="J67" s="49">
        <f>SUM(J6:J66)</f>
        <v>3085</v>
      </c>
      <c r="K67" s="13">
        <f>J67/C67*100</f>
        <v>7.950006442468754</v>
      </c>
      <c r="L67" s="49">
        <f>SUM(L6:L66)</f>
        <v>6193</v>
      </c>
      <c r="M67" s="13">
        <f>L67/C67*100</f>
        <v>15.959283597474553</v>
      </c>
    </row>
    <row r="68" s="9" customFormat="1" ht="12"/>
    <row r="69" s="9" customFormat="1" ht="12"/>
  </sheetData>
  <sheetProtection/>
  <autoFilter ref="A5:M5"/>
  <mergeCells count="11">
    <mergeCell ref="F3:G3"/>
    <mergeCell ref="H3:I3"/>
    <mergeCell ref="J3:K3"/>
    <mergeCell ref="A67:B67"/>
    <mergeCell ref="A1:M1"/>
    <mergeCell ref="A2:A4"/>
    <mergeCell ref="B2:B4"/>
    <mergeCell ref="C2:C4"/>
    <mergeCell ref="D2:E3"/>
    <mergeCell ref="F2:K2"/>
    <mergeCell ref="L2:M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3.8515625" style="5" customWidth="1"/>
    <col min="2" max="2" width="22.00390625" style="5" customWidth="1"/>
    <col min="3" max="3" width="10.421875" style="5" customWidth="1"/>
    <col min="4" max="4" width="6.8515625" style="5" customWidth="1"/>
    <col min="5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66" t="s">
        <v>352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6"/>
      <c r="O1" s="6"/>
    </row>
    <row r="2" spans="1:15" ht="21" customHeight="1">
      <c r="A2" s="159" t="s">
        <v>0</v>
      </c>
      <c r="B2" s="159" t="s">
        <v>54</v>
      </c>
      <c r="C2" s="160" t="s">
        <v>106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  <c r="N2" s="31"/>
      <c r="O2" s="31"/>
    </row>
    <row r="3" spans="1:13" ht="52.5" customHeight="1">
      <c r="A3" s="159"/>
      <c r="B3" s="159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ht="42" customHeight="1">
      <c r="A4" s="159"/>
      <c r="B4" s="159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ht="28.5" customHeight="1">
      <c r="A5" s="167" t="s">
        <v>101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21" ht="30" customHeight="1">
      <c r="A6" s="62">
        <v>1</v>
      </c>
      <c r="B6" s="48" t="s">
        <v>9</v>
      </c>
      <c r="C6" s="91">
        <v>1009</v>
      </c>
      <c r="D6" s="91">
        <v>868</v>
      </c>
      <c r="E6" s="99">
        <v>86.02576808721506</v>
      </c>
      <c r="F6" s="91">
        <v>504</v>
      </c>
      <c r="G6" s="99">
        <v>49.950445986124876</v>
      </c>
      <c r="H6" s="114">
        <v>268</v>
      </c>
      <c r="I6" s="115">
        <v>26.560951437066404</v>
      </c>
      <c r="J6" s="114">
        <v>96</v>
      </c>
      <c r="K6" s="115">
        <v>9.514370664023787</v>
      </c>
      <c r="L6" s="112">
        <v>131</v>
      </c>
      <c r="M6" s="113">
        <v>12.983151635282459</v>
      </c>
      <c r="S6" s="120"/>
      <c r="U6" s="120"/>
    </row>
    <row r="7" spans="1:21" ht="12.75">
      <c r="A7" s="62">
        <v>2</v>
      </c>
      <c r="B7" s="48" t="s">
        <v>10</v>
      </c>
      <c r="C7" s="91">
        <v>916</v>
      </c>
      <c r="D7" s="91">
        <v>770</v>
      </c>
      <c r="E7" s="99">
        <v>84.06113537117903</v>
      </c>
      <c r="F7" s="91">
        <v>355</v>
      </c>
      <c r="G7" s="99">
        <v>38.75545851528384</v>
      </c>
      <c r="H7" s="114">
        <v>303</v>
      </c>
      <c r="I7" s="115">
        <v>33.07860262008734</v>
      </c>
      <c r="J7" s="114">
        <v>112</v>
      </c>
      <c r="K7" s="115">
        <v>12.22707423580786</v>
      </c>
      <c r="L7" s="112">
        <v>143</v>
      </c>
      <c r="M7" s="113">
        <v>15.611353711790393</v>
      </c>
      <c r="S7" s="120"/>
      <c r="U7" s="120"/>
    </row>
    <row r="8" spans="1:21" ht="27" customHeight="1">
      <c r="A8" s="62">
        <v>3</v>
      </c>
      <c r="B8" s="48" t="s">
        <v>11</v>
      </c>
      <c r="C8" s="91">
        <v>53</v>
      </c>
      <c r="D8" s="91">
        <v>47</v>
      </c>
      <c r="E8" s="99">
        <v>88.67924528301887</v>
      </c>
      <c r="F8" s="91">
        <v>15</v>
      </c>
      <c r="G8" s="99">
        <v>28.30188679245283</v>
      </c>
      <c r="H8" s="114">
        <v>23</v>
      </c>
      <c r="I8" s="115">
        <v>43.39622641509434</v>
      </c>
      <c r="J8" s="114">
        <v>9</v>
      </c>
      <c r="K8" s="115">
        <v>16.9811320754717</v>
      </c>
      <c r="L8" s="112">
        <v>6</v>
      </c>
      <c r="M8" s="113">
        <v>11.320754716981133</v>
      </c>
      <c r="S8" s="120"/>
      <c r="U8" s="120"/>
    </row>
    <row r="9" spans="1:21" ht="38.25" customHeight="1">
      <c r="A9" s="62">
        <v>4</v>
      </c>
      <c r="B9" s="48" t="s">
        <v>12</v>
      </c>
      <c r="C9" s="91">
        <v>505</v>
      </c>
      <c r="D9" s="91">
        <v>405</v>
      </c>
      <c r="E9" s="99">
        <v>80.19801980198021</v>
      </c>
      <c r="F9" s="91">
        <v>123</v>
      </c>
      <c r="G9" s="99">
        <v>24.356435643564357</v>
      </c>
      <c r="H9" s="114">
        <v>158</v>
      </c>
      <c r="I9" s="115">
        <v>31.287128712871286</v>
      </c>
      <c r="J9" s="114">
        <v>124</v>
      </c>
      <c r="K9" s="115">
        <v>24.554455445544555</v>
      </c>
      <c r="L9" s="112">
        <v>98</v>
      </c>
      <c r="M9" s="113">
        <v>19.405940594059405</v>
      </c>
      <c r="S9" s="120"/>
      <c r="U9" s="120"/>
    </row>
    <row r="10" spans="1:21" ht="24" customHeight="1">
      <c r="A10" s="62">
        <v>5</v>
      </c>
      <c r="B10" s="48" t="s">
        <v>250</v>
      </c>
      <c r="C10" s="91">
        <v>107</v>
      </c>
      <c r="D10" s="91">
        <v>56</v>
      </c>
      <c r="E10" s="99">
        <v>52.336448598130836</v>
      </c>
      <c r="F10" s="91">
        <v>15</v>
      </c>
      <c r="G10" s="99">
        <v>14.018691588785046</v>
      </c>
      <c r="H10" s="114">
        <v>13</v>
      </c>
      <c r="I10" s="115">
        <v>12.149532710280374</v>
      </c>
      <c r="J10" s="114">
        <v>28</v>
      </c>
      <c r="K10" s="115">
        <v>26.168224299065418</v>
      </c>
      <c r="L10" s="112">
        <v>50</v>
      </c>
      <c r="M10" s="113">
        <v>46.728971962616825</v>
      </c>
      <c r="S10" s="120"/>
      <c r="U10" s="120"/>
    </row>
    <row r="11" spans="1:21" ht="24">
      <c r="A11" s="62">
        <v>6</v>
      </c>
      <c r="B11" s="48" t="s">
        <v>109</v>
      </c>
      <c r="C11" s="91">
        <v>76</v>
      </c>
      <c r="D11" s="91">
        <v>54</v>
      </c>
      <c r="E11" s="99">
        <v>71.05263157894737</v>
      </c>
      <c r="F11" s="91">
        <v>5</v>
      </c>
      <c r="G11" s="99">
        <v>6.578947368421052</v>
      </c>
      <c r="H11" s="114">
        <v>16</v>
      </c>
      <c r="I11" s="115">
        <v>21.052631578947366</v>
      </c>
      <c r="J11" s="114">
        <v>33</v>
      </c>
      <c r="K11" s="115">
        <v>43.42105263157895</v>
      </c>
      <c r="L11" s="112">
        <v>20</v>
      </c>
      <c r="M11" s="113">
        <v>26.31578947368421</v>
      </c>
      <c r="S11" s="120"/>
      <c r="U11" s="120"/>
    </row>
    <row r="12" spans="1:21" ht="12.75">
      <c r="A12" s="62">
        <v>7</v>
      </c>
      <c r="B12" s="48" t="s">
        <v>15</v>
      </c>
      <c r="C12" s="91">
        <v>53</v>
      </c>
      <c r="D12" s="91">
        <v>34</v>
      </c>
      <c r="E12" s="99">
        <v>64.15094339622641</v>
      </c>
      <c r="F12" s="91">
        <v>4</v>
      </c>
      <c r="G12" s="99">
        <v>7.547169811320755</v>
      </c>
      <c r="H12" s="114">
        <v>13</v>
      </c>
      <c r="I12" s="115">
        <v>24.528301886792452</v>
      </c>
      <c r="J12" s="114">
        <v>17</v>
      </c>
      <c r="K12" s="115">
        <v>32.075471698113205</v>
      </c>
      <c r="L12" s="112">
        <v>19</v>
      </c>
      <c r="M12" s="113">
        <v>35.84905660377358</v>
      </c>
      <c r="S12" s="120"/>
      <c r="U12" s="120"/>
    </row>
    <row r="13" spans="1:21" ht="12.75">
      <c r="A13" s="62">
        <v>8</v>
      </c>
      <c r="B13" s="48" t="s">
        <v>16</v>
      </c>
      <c r="C13" s="91">
        <v>65</v>
      </c>
      <c r="D13" s="91">
        <v>42</v>
      </c>
      <c r="E13" s="99">
        <v>64.61538461538461</v>
      </c>
      <c r="F13" s="91">
        <v>11</v>
      </c>
      <c r="G13" s="99">
        <v>16.923076923076923</v>
      </c>
      <c r="H13" s="114">
        <v>17</v>
      </c>
      <c r="I13" s="115">
        <v>26.153846153846157</v>
      </c>
      <c r="J13" s="114">
        <v>14</v>
      </c>
      <c r="K13" s="115">
        <v>21.53846153846154</v>
      </c>
      <c r="L13" s="112">
        <v>19</v>
      </c>
      <c r="M13" s="113">
        <v>29.230769230769234</v>
      </c>
      <c r="S13" s="120"/>
      <c r="U13" s="120"/>
    </row>
    <row r="14" spans="1:21" ht="26.25" customHeight="1">
      <c r="A14" s="62">
        <v>9</v>
      </c>
      <c r="B14" s="48" t="s">
        <v>17</v>
      </c>
      <c r="C14" s="91">
        <v>77</v>
      </c>
      <c r="D14" s="91">
        <v>35</v>
      </c>
      <c r="E14" s="99">
        <v>45.45454545454545</v>
      </c>
      <c r="F14" s="91">
        <v>11</v>
      </c>
      <c r="G14" s="99">
        <v>14.285714285714285</v>
      </c>
      <c r="H14" s="114">
        <v>8</v>
      </c>
      <c r="I14" s="115">
        <v>10.38961038961039</v>
      </c>
      <c r="J14" s="114">
        <v>16</v>
      </c>
      <c r="K14" s="115">
        <v>20.77922077922078</v>
      </c>
      <c r="L14" s="112">
        <v>42</v>
      </c>
      <c r="M14" s="113">
        <v>54.54545454545454</v>
      </c>
      <c r="S14" s="120"/>
      <c r="U14" s="120"/>
    </row>
    <row r="15" spans="1:21" ht="12.75">
      <c r="A15" s="62">
        <v>10</v>
      </c>
      <c r="B15" s="48" t="s">
        <v>18</v>
      </c>
      <c r="C15" s="91">
        <v>66</v>
      </c>
      <c r="D15" s="91">
        <v>40</v>
      </c>
      <c r="E15" s="99">
        <v>60.60606060606061</v>
      </c>
      <c r="F15" s="91">
        <v>15</v>
      </c>
      <c r="G15" s="99">
        <v>22.727272727272727</v>
      </c>
      <c r="H15" s="114">
        <v>18</v>
      </c>
      <c r="I15" s="115">
        <v>27.27272727272727</v>
      </c>
      <c r="J15" s="114">
        <v>7</v>
      </c>
      <c r="K15" s="115">
        <v>10.606060606060606</v>
      </c>
      <c r="L15" s="112">
        <v>26</v>
      </c>
      <c r="M15" s="113">
        <v>39.39393939393939</v>
      </c>
      <c r="S15" s="120"/>
      <c r="U15" s="120"/>
    </row>
    <row r="16" spans="1:21" ht="24">
      <c r="A16" s="62">
        <v>11</v>
      </c>
      <c r="B16" s="46" t="s">
        <v>99</v>
      </c>
      <c r="C16" s="91">
        <v>54</v>
      </c>
      <c r="D16" s="91">
        <v>48</v>
      </c>
      <c r="E16" s="99">
        <v>88.88888888888889</v>
      </c>
      <c r="F16" s="91">
        <v>33</v>
      </c>
      <c r="G16" s="99">
        <v>61.111111111111114</v>
      </c>
      <c r="H16" s="114">
        <v>13</v>
      </c>
      <c r="I16" s="115">
        <v>24.074074074074073</v>
      </c>
      <c r="J16" s="114">
        <v>2</v>
      </c>
      <c r="K16" s="115">
        <v>3.7037037037037033</v>
      </c>
      <c r="L16" s="112">
        <v>6</v>
      </c>
      <c r="M16" s="113">
        <v>11.11111111111111</v>
      </c>
      <c r="S16" s="120"/>
      <c r="U16" s="120"/>
    </row>
    <row r="17" spans="1:21" ht="12.75">
      <c r="A17" s="62">
        <v>12</v>
      </c>
      <c r="B17" s="46" t="s">
        <v>47</v>
      </c>
      <c r="C17" s="91">
        <v>5</v>
      </c>
      <c r="D17" s="91">
        <v>3</v>
      </c>
      <c r="E17" s="99">
        <v>60</v>
      </c>
      <c r="F17" s="91">
        <v>0</v>
      </c>
      <c r="G17" s="99">
        <v>0</v>
      </c>
      <c r="H17" s="114">
        <v>0</v>
      </c>
      <c r="I17" s="115">
        <v>0</v>
      </c>
      <c r="J17" s="114">
        <v>3</v>
      </c>
      <c r="K17" s="115">
        <v>60</v>
      </c>
      <c r="L17" s="112">
        <v>2</v>
      </c>
      <c r="M17" s="113">
        <v>40</v>
      </c>
      <c r="S17" s="120"/>
      <c r="U17" s="120"/>
    </row>
    <row r="18" spans="1:21" ht="12.75">
      <c r="A18" s="62">
        <v>13</v>
      </c>
      <c r="B18" s="48" t="s">
        <v>110</v>
      </c>
      <c r="C18" s="91">
        <v>8</v>
      </c>
      <c r="D18" s="91">
        <v>5</v>
      </c>
      <c r="E18" s="99">
        <v>62.5</v>
      </c>
      <c r="F18" s="91">
        <v>1</v>
      </c>
      <c r="G18" s="99">
        <v>12.5</v>
      </c>
      <c r="H18" s="114">
        <v>0</v>
      </c>
      <c r="I18" s="115">
        <v>0</v>
      </c>
      <c r="J18" s="114">
        <v>4</v>
      </c>
      <c r="K18" s="115">
        <v>50</v>
      </c>
      <c r="L18" s="112">
        <v>2</v>
      </c>
      <c r="M18" s="113">
        <v>25</v>
      </c>
      <c r="S18" s="120"/>
      <c r="U18" s="120"/>
    </row>
    <row r="19" spans="1:13" s="32" customFormat="1" ht="15">
      <c r="A19" s="170" t="s">
        <v>104</v>
      </c>
      <c r="B19" s="170"/>
      <c r="C19" s="49">
        <f>SUM(C6:C18)</f>
        <v>2994</v>
      </c>
      <c r="D19" s="49">
        <f>SUM(D6:D18)</f>
        <v>2407</v>
      </c>
      <c r="E19" s="50">
        <f>D19/C19*100</f>
        <v>80.39412157648631</v>
      </c>
      <c r="F19" s="49">
        <f>SUM(F6:F18)</f>
        <v>1092</v>
      </c>
      <c r="G19" s="50">
        <f>F19/C19*100</f>
        <v>36.47294589178357</v>
      </c>
      <c r="H19" s="49">
        <f>SUM(H6:H18)</f>
        <v>850</v>
      </c>
      <c r="I19" s="50">
        <f>H19/C19*100</f>
        <v>28.390113560454246</v>
      </c>
      <c r="J19" s="49">
        <f>SUM(J6:J18)</f>
        <v>465</v>
      </c>
      <c r="K19" s="50">
        <f>J19/C19*100</f>
        <v>15.531062124248496</v>
      </c>
      <c r="L19" s="49">
        <f>SUM(L6:L18)</f>
        <v>564</v>
      </c>
      <c r="M19" s="50">
        <f>L19/C19*100</f>
        <v>18.837675350701403</v>
      </c>
    </row>
    <row r="20" spans="1:13" ht="12.75">
      <c r="A20" s="15"/>
      <c r="B20" s="5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>
      <c r="A21" s="15"/>
      <c r="B21" s="171" t="s">
        <v>236</v>
      </c>
      <c r="C21" s="171"/>
      <c r="D21"/>
      <c r="E21"/>
      <c r="F21"/>
      <c r="G21" s="15"/>
      <c r="H21" s="15"/>
      <c r="I21" s="15"/>
      <c r="J21" s="15"/>
      <c r="K21" s="15"/>
      <c r="L21" s="15"/>
      <c r="M21" s="15"/>
    </row>
    <row r="22" spans="2:6" ht="12.75">
      <c r="B22" s="169" t="s">
        <v>261</v>
      </c>
      <c r="C22" s="169"/>
      <c r="D22" s="110"/>
      <c r="E22"/>
      <c r="F22"/>
    </row>
    <row r="23" spans="2:6" ht="12.75">
      <c r="B23" s="172" t="s">
        <v>262</v>
      </c>
      <c r="C23" s="172"/>
      <c r="D23" s="172"/>
      <c r="E23"/>
      <c r="F23"/>
    </row>
    <row r="24" spans="2:6" ht="12.75">
      <c r="B24" s="168" t="s">
        <v>263</v>
      </c>
      <c r="C24" s="168"/>
      <c r="D24" s="168"/>
      <c r="E24" s="168"/>
      <c r="F24" s="168"/>
    </row>
    <row r="25" spans="2:6" ht="12.75">
      <c r="B25" s="169"/>
      <c r="C25" s="169"/>
      <c r="D25" s="110"/>
      <c r="E25"/>
      <c r="F25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</sheetData>
  <sheetProtection/>
  <mergeCells count="17">
    <mergeCell ref="A5:M5"/>
    <mergeCell ref="B24:F24"/>
    <mergeCell ref="B25:C25"/>
    <mergeCell ref="A19:B19"/>
    <mergeCell ref="B21:C21"/>
    <mergeCell ref="B22:C22"/>
    <mergeCell ref="B23:D23"/>
    <mergeCell ref="A1:M1"/>
    <mergeCell ref="A2:A4"/>
    <mergeCell ref="B2:B4"/>
    <mergeCell ref="C2:C4"/>
    <mergeCell ref="D2:E3"/>
    <mergeCell ref="H3:I3"/>
    <mergeCell ref="J3:K3"/>
    <mergeCell ref="F2:K2"/>
    <mergeCell ref="L2:M3"/>
    <mergeCell ref="F3:G3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L46" activeCellId="1" sqref="D46 L46"/>
    </sheetView>
  </sheetViews>
  <sheetFormatPr defaultColWidth="9.140625" defaultRowHeight="12.75"/>
  <cols>
    <col min="1" max="1" width="3.8515625" style="0" customWidth="1"/>
    <col min="2" max="2" width="24.28125" style="0" customWidth="1"/>
    <col min="3" max="3" width="8.00390625" style="0" customWidth="1"/>
    <col min="4" max="4" width="7.8515625" style="0" customWidth="1"/>
    <col min="5" max="6" width="6.00390625" style="0" customWidth="1"/>
    <col min="7" max="7" width="5.7109375" style="0" customWidth="1"/>
    <col min="8" max="8" width="6.8515625" style="0" customWidth="1"/>
    <col min="9" max="9" width="5.28125" style="0" customWidth="1"/>
    <col min="10" max="10" width="5.57421875" style="0" customWidth="1"/>
    <col min="11" max="11" width="5.28125" style="0" customWidth="1"/>
    <col min="12" max="12" width="8.140625" style="0" customWidth="1"/>
    <col min="13" max="13" width="7.7109375" style="107" customWidth="1"/>
  </cols>
  <sheetData>
    <row r="1" spans="1:13" s="96" customFormat="1" ht="15">
      <c r="A1" s="95"/>
      <c r="B1" s="4"/>
      <c r="C1" s="4"/>
      <c r="D1" s="4"/>
      <c r="E1" s="4"/>
      <c r="F1" s="4"/>
      <c r="G1" s="198"/>
      <c r="H1" s="198"/>
      <c r="I1" s="198"/>
      <c r="J1" s="198"/>
      <c r="K1" s="198"/>
      <c r="L1" s="198"/>
      <c r="M1" s="198"/>
    </row>
    <row r="2" spans="1:13" s="96" customFormat="1" ht="49.5" customHeight="1">
      <c r="A2" s="158" t="s">
        <v>367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21" customHeight="1">
      <c r="A3" s="218" t="s">
        <v>0</v>
      </c>
      <c r="B3" s="218" t="s">
        <v>227</v>
      </c>
      <c r="C3" s="218" t="s">
        <v>147</v>
      </c>
      <c r="D3" s="218" t="s">
        <v>148</v>
      </c>
      <c r="E3" s="218"/>
      <c r="F3" s="218" t="s">
        <v>1</v>
      </c>
      <c r="G3" s="218"/>
      <c r="H3" s="218"/>
      <c r="I3" s="218"/>
      <c r="J3" s="218"/>
      <c r="K3" s="218"/>
      <c r="L3" s="219" t="s">
        <v>207</v>
      </c>
      <c r="M3" s="220"/>
    </row>
    <row r="4" spans="1:13" ht="37.5" customHeight="1">
      <c r="A4" s="218"/>
      <c r="B4" s="218"/>
      <c r="C4" s="218"/>
      <c r="D4" s="218"/>
      <c r="E4" s="218"/>
      <c r="F4" s="218" t="s">
        <v>2</v>
      </c>
      <c r="G4" s="218"/>
      <c r="H4" s="218" t="s">
        <v>3</v>
      </c>
      <c r="I4" s="218"/>
      <c r="J4" s="218" t="s">
        <v>4</v>
      </c>
      <c r="K4" s="218"/>
      <c r="L4" s="221"/>
      <c r="M4" s="222"/>
    </row>
    <row r="5" spans="1:13" ht="43.5" customHeight="1">
      <c r="A5" s="218"/>
      <c r="B5" s="218"/>
      <c r="C5" s="218"/>
      <c r="D5" s="97" t="s">
        <v>5</v>
      </c>
      <c r="E5" s="98" t="s">
        <v>6</v>
      </c>
      <c r="F5" s="97" t="s">
        <v>5</v>
      </c>
      <c r="G5" s="98" t="s">
        <v>6</v>
      </c>
      <c r="H5" s="97" t="s">
        <v>5</v>
      </c>
      <c r="I5" s="98" t="s">
        <v>6</v>
      </c>
      <c r="J5" s="97" t="s">
        <v>5</v>
      </c>
      <c r="K5" s="98" t="s">
        <v>6</v>
      </c>
      <c r="L5" s="97" t="s">
        <v>5</v>
      </c>
      <c r="M5" s="98" t="s">
        <v>6</v>
      </c>
    </row>
    <row r="6" spans="1:13" ht="15" customHeight="1">
      <c r="A6" s="106" t="s">
        <v>100</v>
      </c>
      <c r="B6" s="226" t="s">
        <v>208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1:13" ht="12.75">
      <c r="A7" s="48">
        <v>1</v>
      </c>
      <c r="B7" s="46" t="s">
        <v>27</v>
      </c>
      <c r="C7" s="91">
        <v>2269</v>
      </c>
      <c r="D7" s="91">
        <v>2005</v>
      </c>
      <c r="E7" s="11">
        <v>88.3649184662847</v>
      </c>
      <c r="F7" s="91">
        <v>681</v>
      </c>
      <c r="G7" s="11">
        <v>30.013221683561042</v>
      </c>
      <c r="H7" s="91">
        <v>1207</v>
      </c>
      <c r="I7" s="11">
        <v>53.195240193918025</v>
      </c>
      <c r="J7" s="91">
        <v>117</v>
      </c>
      <c r="K7" s="11">
        <v>5.156456588805641</v>
      </c>
      <c r="L7" s="91">
        <v>261</v>
      </c>
      <c r="M7" s="99">
        <v>11.502864698104892</v>
      </c>
    </row>
    <row r="8" spans="1:13" ht="12.75">
      <c r="A8" s="48">
        <v>2</v>
      </c>
      <c r="B8" s="46" t="s">
        <v>28</v>
      </c>
      <c r="C8" s="91">
        <v>1973</v>
      </c>
      <c r="D8" s="91">
        <v>1617</v>
      </c>
      <c r="E8" s="11">
        <v>81.95641155600609</v>
      </c>
      <c r="F8" s="91">
        <v>413</v>
      </c>
      <c r="G8" s="11">
        <v>20.932589964521036</v>
      </c>
      <c r="H8" s="91">
        <v>1056</v>
      </c>
      <c r="I8" s="11">
        <v>53.522554485555</v>
      </c>
      <c r="J8" s="91">
        <v>148</v>
      </c>
      <c r="K8" s="11">
        <v>7.501267105930055</v>
      </c>
      <c r="L8" s="91">
        <v>355</v>
      </c>
      <c r="M8" s="99">
        <v>17.99290420679169</v>
      </c>
    </row>
    <row r="9" spans="1:13" ht="12.75">
      <c r="A9" s="48">
        <v>3</v>
      </c>
      <c r="B9" s="46" t="s">
        <v>29</v>
      </c>
      <c r="C9" s="91">
        <v>179</v>
      </c>
      <c r="D9" s="91">
        <v>146</v>
      </c>
      <c r="E9" s="11">
        <v>81.56424581005587</v>
      </c>
      <c r="F9" s="91">
        <v>36</v>
      </c>
      <c r="G9" s="11">
        <v>20.11173184357542</v>
      </c>
      <c r="H9" s="91">
        <v>94</v>
      </c>
      <c r="I9" s="11">
        <v>52.513966480446925</v>
      </c>
      <c r="J9" s="91">
        <v>16</v>
      </c>
      <c r="K9" s="11">
        <v>8.938547486033519</v>
      </c>
      <c r="L9" s="91">
        <v>33</v>
      </c>
      <c r="M9" s="99">
        <v>18.435754189944134</v>
      </c>
    </row>
    <row r="10" spans="1:13" ht="12.75">
      <c r="A10" s="48">
        <v>4</v>
      </c>
      <c r="B10" s="46" t="s">
        <v>209</v>
      </c>
      <c r="C10" s="91">
        <v>88</v>
      </c>
      <c r="D10" s="91">
        <v>73</v>
      </c>
      <c r="E10" s="11">
        <v>82.95454545454545</v>
      </c>
      <c r="F10" s="91">
        <v>29</v>
      </c>
      <c r="G10" s="11">
        <v>32.95454545454545</v>
      </c>
      <c r="H10" s="91">
        <v>32</v>
      </c>
      <c r="I10" s="11">
        <v>36.36363636363637</v>
      </c>
      <c r="J10" s="91">
        <v>12</v>
      </c>
      <c r="K10" s="11">
        <v>13.636363636363635</v>
      </c>
      <c r="L10" s="91">
        <v>15</v>
      </c>
      <c r="M10" s="99">
        <v>17.045454545454543</v>
      </c>
    </row>
    <row r="11" spans="1:13" ht="12.75">
      <c r="A11" s="48">
        <v>5</v>
      </c>
      <c r="B11" s="46" t="s">
        <v>210</v>
      </c>
      <c r="C11" s="91">
        <v>8</v>
      </c>
      <c r="D11" s="91">
        <v>7</v>
      </c>
      <c r="E11" s="11">
        <v>87.5</v>
      </c>
      <c r="F11" s="91">
        <v>4</v>
      </c>
      <c r="G11" s="11">
        <v>50</v>
      </c>
      <c r="H11" s="91">
        <v>3</v>
      </c>
      <c r="I11" s="11">
        <v>37.5</v>
      </c>
      <c r="J11" s="91">
        <v>0</v>
      </c>
      <c r="K11" s="11">
        <v>0</v>
      </c>
      <c r="L11" s="91">
        <v>1</v>
      </c>
      <c r="M11" s="99">
        <v>12.5</v>
      </c>
    </row>
    <row r="12" spans="1:13" ht="12.75">
      <c r="A12" s="48">
        <v>6</v>
      </c>
      <c r="B12" s="46" t="s">
        <v>30</v>
      </c>
      <c r="C12" s="91">
        <v>1757</v>
      </c>
      <c r="D12" s="91">
        <v>1559</v>
      </c>
      <c r="E12" s="11">
        <v>88.73079112122937</v>
      </c>
      <c r="F12" s="91">
        <v>400</v>
      </c>
      <c r="G12" s="11">
        <v>22.766078542970973</v>
      </c>
      <c r="H12" s="91">
        <v>1053</v>
      </c>
      <c r="I12" s="11">
        <v>59.93170176437109</v>
      </c>
      <c r="J12" s="91">
        <v>106</v>
      </c>
      <c r="K12" s="11">
        <v>6.033010813887308</v>
      </c>
      <c r="L12" s="91">
        <v>198</v>
      </c>
      <c r="M12" s="99">
        <v>11.26920887877063</v>
      </c>
    </row>
    <row r="13" spans="1:13" ht="12.75">
      <c r="A13" s="48">
        <v>7</v>
      </c>
      <c r="B13" s="46" t="s">
        <v>31</v>
      </c>
      <c r="C13" s="91">
        <v>533</v>
      </c>
      <c r="D13" s="91">
        <v>486</v>
      </c>
      <c r="E13" s="11">
        <v>91.18198874296435</v>
      </c>
      <c r="F13" s="91">
        <v>195</v>
      </c>
      <c r="G13" s="11">
        <v>36.58536585365854</v>
      </c>
      <c r="H13" s="91">
        <v>271</v>
      </c>
      <c r="I13" s="11">
        <v>50.84427767354597</v>
      </c>
      <c r="J13" s="91">
        <v>20</v>
      </c>
      <c r="K13" s="11">
        <v>3.75234521575985</v>
      </c>
      <c r="L13" s="91">
        <v>47</v>
      </c>
      <c r="M13" s="99">
        <v>8.818011257035648</v>
      </c>
    </row>
    <row r="14" spans="1:13" ht="12.75">
      <c r="A14" s="48">
        <v>8</v>
      </c>
      <c r="B14" s="46" t="s">
        <v>242</v>
      </c>
      <c r="C14" s="91">
        <v>1216</v>
      </c>
      <c r="D14" s="91">
        <v>1071</v>
      </c>
      <c r="E14" s="11">
        <v>88.07565789473685</v>
      </c>
      <c r="F14" s="91">
        <v>428</v>
      </c>
      <c r="G14" s="11">
        <v>35.19736842105263</v>
      </c>
      <c r="H14" s="91">
        <v>603</v>
      </c>
      <c r="I14" s="11">
        <v>49.588815789473685</v>
      </c>
      <c r="J14" s="91">
        <v>40</v>
      </c>
      <c r="K14" s="11">
        <v>3.289473684210526</v>
      </c>
      <c r="L14" s="91">
        <v>145</v>
      </c>
      <c r="M14" s="99">
        <v>11.924342105263158</v>
      </c>
    </row>
    <row r="15" spans="1:13" ht="12.75">
      <c r="A15" s="48">
        <v>9</v>
      </c>
      <c r="B15" s="46" t="s">
        <v>243</v>
      </c>
      <c r="C15" s="91">
        <v>17</v>
      </c>
      <c r="D15" s="91">
        <v>16</v>
      </c>
      <c r="E15" s="11">
        <v>94.11764705882352</v>
      </c>
      <c r="F15" s="91">
        <v>5</v>
      </c>
      <c r="G15" s="11">
        <v>29.411764705882355</v>
      </c>
      <c r="H15" s="91">
        <v>10</v>
      </c>
      <c r="I15" s="11">
        <v>58.82352941176471</v>
      </c>
      <c r="J15" s="91">
        <v>1</v>
      </c>
      <c r="K15" s="11">
        <v>5.88235294117647</v>
      </c>
      <c r="L15" s="91">
        <v>1</v>
      </c>
      <c r="M15" s="99">
        <v>5.88235294117647</v>
      </c>
    </row>
    <row r="16" spans="1:13" ht="12.75">
      <c r="A16" s="48">
        <v>10</v>
      </c>
      <c r="B16" s="46" t="s">
        <v>32</v>
      </c>
      <c r="C16" s="91">
        <v>522</v>
      </c>
      <c r="D16" s="91">
        <v>471</v>
      </c>
      <c r="E16" s="11">
        <v>90.22988505747126</v>
      </c>
      <c r="F16" s="91">
        <v>137</v>
      </c>
      <c r="G16" s="11">
        <v>26.245210727969347</v>
      </c>
      <c r="H16" s="91">
        <v>316</v>
      </c>
      <c r="I16" s="11">
        <v>60.53639846743295</v>
      </c>
      <c r="J16" s="91">
        <v>18</v>
      </c>
      <c r="K16" s="11">
        <v>3.4482758620689653</v>
      </c>
      <c r="L16" s="91">
        <v>50</v>
      </c>
      <c r="M16" s="99">
        <v>9.578544061302683</v>
      </c>
    </row>
    <row r="17" spans="1:13" ht="12.75">
      <c r="A17" s="48">
        <v>11</v>
      </c>
      <c r="B17" s="46" t="s">
        <v>33</v>
      </c>
      <c r="C17" s="91">
        <v>51</v>
      </c>
      <c r="D17" s="91">
        <v>48</v>
      </c>
      <c r="E17" s="11">
        <v>94.11764705882352</v>
      </c>
      <c r="F17" s="91">
        <v>21</v>
      </c>
      <c r="G17" s="11">
        <v>41.17647058823529</v>
      </c>
      <c r="H17" s="91">
        <v>26</v>
      </c>
      <c r="I17" s="11">
        <v>50.98039215686274</v>
      </c>
      <c r="J17" s="91">
        <v>1</v>
      </c>
      <c r="K17" s="11">
        <v>1.9607843137254901</v>
      </c>
      <c r="L17" s="91">
        <v>3</v>
      </c>
      <c r="M17" s="99">
        <v>5.88235294117647</v>
      </c>
    </row>
    <row r="18" spans="1:13" s="32" customFormat="1" ht="15">
      <c r="A18" s="48">
        <v>12</v>
      </c>
      <c r="B18" s="46" t="s">
        <v>244</v>
      </c>
      <c r="C18" s="91">
        <v>576</v>
      </c>
      <c r="D18" s="91">
        <v>520</v>
      </c>
      <c r="E18" s="11">
        <v>90.27777777777779</v>
      </c>
      <c r="F18" s="91">
        <v>202</v>
      </c>
      <c r="G18" s="11">
        <v>35.06944444444444</v>
      </c>
      <c r="H18" s="91">
        <v>303</v>
      </c>
      <c r="I18" s="11">
        <v>52.604166666666664</v>
      </c>
      <c r="J18" s="91">
        <v>15</v>
      </c>
      <c r="K18" s="11">
        <v>2.604166666666667</v>
      </c>
      <c r="L18" s="91">
        <v>56</v>
      </c>
      <c r="M18" s="99">
        <v>9.722222222222223</v>
      </c>
    </row>
    <row r="19" spans="1:13" ht="12.75">
      <c r="A19" s="48">
        <v>13</v>
      </c>
      <c r="B19" s="46" t="s">
        <v>35</v>
      </c>
      <c r="C19" s="91">
        <v>577</v>
      </c>
      <c r="D19" s="91">
        <v>531</v>
      </c>
      <c r="E19" s="11">
        <v>92.02772963604853</v>
      </c>
      <c r="F19" s="91">
        <v>228</v>
      </c>
      <c r="G19" s="11">
        <v>39.51473136915078</v>
      </c>
      <c r="H19" s="91">
        <v>265</v>
      </c>
      <c r="I19" s="11">
        <v>45.92720970537262</v>
      </c>
      <c r="J19" s="91">
        <v>38</v>
      </c>
      <c r="K19" s="11">
        <v>6.5857885615251295</v>
      </c>
      <c r="L19" s="91">
        <v>46</v>
      </c>
      <c r="M19" s="99">
        <v>7.9722703639514725</v>
      </c>
    </row>
    <row r="20" spans="1:13" ht="12.75">
      <c r="A20" s="48">
        <v>14</v>
      </c>
      <c r="B20" s="46" t="s">
        <v>36</v>
      </c>
      <c r="C20" s="91">
        <v>420</v>
      </c>
      <c r="D20" s="91">
        <v>382</v>
      </c>
      <c r="E20" s="11">
        <v>90.95238095238095</v>
      </c>
      <c r="F20" s="91">
        <v>129</v>
      </c>
      <c r="G20" s="11">
        <v>30.714285714285715</v>
      </c>
      <c r="H20" s="91">
        <v>226</v>
      </c>
      <c r="I20" s="11">
        <v>53.80952380952381</v>
      </c>
      <c r="J20" s="91">
        <v>27</v>
      </c>
      <c r="K20" s="11">
        <v>6.428571428571428</v>
      </c>
      <c r="L20" s="91">
        <v>38</v>
      </c>
      <c r="M20" s="99">
        <v>9.047619047619047</v>
      </c>
    </row>
    <row r="21" spans="1:13" ht="12.75">
      <c r="A21" s="48">
        <v>15</v>
      </c>
      <c r="B21" s="46" t="s">
        <v>37</v>
      </c>
      <c r="C21" s="91">
        <v>552</v>
      </c>
      <c r="D21" s="91">
        <v>480</v>
      </c>
      <c r="E21" s="11">
        <v>86.95652173913044</v>
      </c>
      <c r="F21" s="91">
        <v>178</v>
      </c>
      <c r="G21" s="11">
        <v>32.2463768115942</v>
      </c>
      <c r="H21" s="91">
        <v>262</v>
      </c>
      <c r="I21" s="11">
        <v>47.46376811594203</v>
      </c>
      <c r="J21" s="91">
        <v>40</v>
      </c>
      <c r="K21" s="11">
        <v>7.246376811594203</v>
      </c>
      <c r="L21" s="91">
        <v>72</v>
      </c>
      <c r="M21" s="99">
        <v>13.043478260869565</v>
      </c>
    </row>
    <row r="22" spans="1:13" ht="12.75">
      <c r="A22" s="48">
        <v>16</v>
      </c>
      <c r="B22" s="46" t="s">
        <v>38</v>
      </c>
      <c r="C22" s="91">
        <v>761</v>
      </c>
      <c r="D22" s="91">
        <v>676</v>
      </c>
      <c r="E22" s="11">
        <v>88.83048620236531</v>
      </c>
      <c r="F22" s="91">
        <v>174</v>
      </c>
      <c r="G22" s="11">
        <v>22.864651773981603</v>
      </c>
      <c r="H22" s="91">
        <v>423</v>
      </c>
      <c r="I22" s="11">
        <v>55.584756898817346</v>
      </c>
      <c r="J22" s="91">
        <v>79</v>
      </c>
      <c r="K22" s="11">
        <v>10.38107752956636</v>
      </c>
      <c r="L22" s="91">
        <v>85</v>
      </c>
      <c r="M22" s="99">
        <v>11.169513797634691</v>
      </c>
    </row>
    <row r="23" spans="1:13" ht="12.75">
      <c r="A23" s="48">
        <v>17</v>
      </c>
      <c r="B23" s="46" t="s">
        <v>39</v>
      </c>
      <c r="C23" s="91">
        <v>1430</v>
      </c>
      <c r="D23" s="91">
        <v>1234</v>
      </c>
      <c r="E23" s="11">
        <v>86.2937062937063</v>
      </c>
      <c r="F23" s="91">
        <v>362</v>
      </c>
      <c r="G23" s="11">
        <v>25.314685314685313</v>
      </c>
      <c r="H23" s="91">
        <v>815</v>
      </c>
      <c r="I23" s="11">
        <v>56.993006993006986</v>
      </c>
      <c r="J23" s="91">
        <v>57</v>
      </c>
      <c r="K23" s="11">
        <v>3.986013986013986</v>
      </c>
      <c r="L23" s="91">
        <v>196</v>
      </c>
      <c r="M23" s="99">
        <v>13.706293706293707</v>
      </c>
    </row>
    <row r="24" spans="1:13" ht="12.75">
      <c r="A24" s="48">
        <v>18</v>
      </c>
      <c r="B24" s="46" t="s">
        <v>40</v>
      </c>
      <c r="C24" s="91">
        <v>115</v>
      </c>
      <c r="D24" s="91">
        <v>103</v>
      </c>
      <c r="E24" s="11">
        <v>89.56521739130436</v>
      </c>
      <c r="F24" s="91">
        <v>35</v>
      </c>
      <c r="G24" s="11">
        <v>30.434782608695656</v>
      </c>
      <c r="H24" s="91">
        <v>57</v>
      </c>
      <c r="I24" s="11">
        <v>49.56521739130435</v>
      </c>
      <c r="J24" s="91">
        <v>11</v>
      </c>
      <c r="K24" s="11">
        <v>9.565217391304348</v>
      </c>
      <c r="L24" s="91">
        <v>12</v>
      </c>
      <c r="M24" s="99">
        <v>10.434782608695652</v>
      </c>
    </row>
    <row r="25" spans="1:13" ht="12.75">
      <c r="A25" s="48">
        <v>19</v>
      </c>
      <c r="B25" s="46" t="s">
        <v>41</v>
      </c>
      <c r="C25" s="91">
        <v>5637</v>
      </c>
      <c r="D25" s="91">
        <v>4916</v>
      </c>
      <c r="E25" s="11">
        <v>87.2095086038673</v>
      </c>
      <c r="F25" s="91">
        <v>1658</v>
      </c>
      <c r="G25" s="11">
        <v>29.412808231328718</v>
      </c>
      <c r="H25" s="91">
        <v>2999</v>
      </c>
      <c r="I25" s="11">
        <v>53.20205783218024</v>
      </c>
      <c r="J25" s="91">
        <v>259</v>
      </c>
      <c r="K25" s="11">
        <v>4.594642540358347</v>
      </c>
      <c r="L25" s="91">
        <v>719</v>
      </c>
      <c r="M25" s="99">
        <v>12.755011530956182</v>
      </c>
    </row>
    <row r="26" spans="1:13" ht="24">
      <c r="A26" s="48">
        <v>20</v>
      </c>
      <c r="B26" s="46" t="s">
        <v>221</v>
      </c>
      <c r="C26" s="91">
        <v>178</v>
      </c>
      <c r="D26" s="91">
        <v>126</v>
      </c>
      <c r="E26" s="11">
        <v>70.78651685393258</v>
      </c>
      <c r="F26" s="91">
        <v>9</v>
      </c>
      <c r="G26" s="11">
        <v>5.056179775280898</v>
      </c>
      <c r="H26" s="91">
        <v>76</v>
      </c>
      <c r="I26" s="11">
        <v>42.69662921348314</v>
      </c>
      <c r="J26" s="91">
        <v>41</v>
      </c>
      <c r="K26" s="11">
        <v>23.03370786516854</v>
      </c>
      <c r="L26" s="91">
        <v>52</v>
      </c>
      <c r="M26" s="99">
        <v>29.213483146067414</v>
      </c>
    </row>
    <row r="27" spans="1:13" ht="24">
      <c r="A27" s="48">
        <v>21</v>
      </c>
      <c r="B27" s="46" t="s">
        <v>245</v>
      </c>
      <c r="C27" s="91">
        <v>314</v>
      </c>
      <c r="D27" s="91">
        <v>260</v>
      </c>
      <c r="E27" s="11">
        <v>82.80254777070064</v>
      </c>
      <c r="F27" s="91">
        <v>28</v>
      </c>
      <c r="G27" s="11">
        <v>8.9171974522293</v>
      </c>
      <c r="H27" s="91">
        <v>184</v>
      </c>
      <c r="I27" s="11">
        <v>58.59872611464968</v>
      </c>
      <c r="J27" s="91">
        <v>48</v>
      </c>
      <c r="K27" s="11">
        <v>15.286624203821656</v>
      </c>
      <c r="L27" s="91">
        <v>54</v>
      </c>
      <c r="M27" s="99">
        <v>17.197452229299362</v>
      </c>
    </row>
    <row r="28" spans="1:13" ht="24">
      <c r="A28" s="48">
        <v>22</v>
      </c>
      <c r="B28" s="48" t="s">
        <v>218</v>
      </c>
      <c r="C28" s="91">
        <v>7</v>
      </c>
      <c r="D28" s="91">
        <v>4</v>
      </c>
      <c r="E28" s="11">
        <v>57.14285714285714</v>
      </c>
      <c r="F28" s="91">
        <v>1</v>
      </c>
      <c r="G28" s="11">
        <v>14.285714285714285</v>
      </c>
      <c r="H28" s="91">
        <v>3</v>
      </c>
      <c r="I28" s="11">
        <v>42.857142857142854</v>
      </c>
      <c r="J28" s="91">
        <v>0</v>
      </c>
      <c r="K28" s="11">
        <v>0</v>
      </c>
      <c r="L28" s="91">
        <v>3</v>
      </c>
      <c r="M28" s="99">
        <v>42.857142857142854</v>
      </c>
    </row>
    <row r="29" spans="1:13" ht="36">
      <c r="A29" s="48">
        <v>23</v>
      </c>
      <c r="B29" s="48" t="s">
        <v>350</v>
      </c>
      <c r="C29" s="91">
        <v>1</v>
      </c>
      <c r="D29" s="91">
        <v>1</v>
      </c>
      <c r="E29" s="11">
        <v>100</v>
      </c>
      <c r="F29" s="91">
        <v>0</v>
      </c>
      <c r="G29" s="11">
        <v>0</v>
      </c>
      <c r="H29" s="91">
        <v>0</v>
      </c>
      <c r="I29" s="11">
        <v>0</v>
      </c>
      <c r="J29" s="91">
        <v>1</v>
      </c>
      <c r="K29" s="11">
        <v>100</v>
      </c>
      <c r="L29" s="91">
        <v>0</v>
      </c>
      <c r="M29" s="99">
        <v>0</v>
      </c>
    </row>
    <row r="30" spans="1:13" ht="12.75">
      <c r="A30" s="48">
        <v>24</v>
      </c>
      <c r="B30" s="48" t="s">
        <v>13</v>
      </c>
      <c r="C30" s="91">
        <v>36</v>
      </c>
      <c r="D30" s="91">
        <v>23</v>
      </c>
      <c r="E30" s="11">
        <v>63.888888888888886</v>
      </c>
      <c r="F30" s="91">
        <v>2</v>
      </c>
      <c r="G30" s="11">
        <v>5.555555555555555</v>
      </c>
      <c r="H30" s="91">
        <v>15</v>
      </c>
      <c r="I30" s="11">
        <v>41.66666666666667</v>
      </c>
      <c r="J30" s="91">
        <v>6</v>
      </c>
      <c r="K30" s="11">
        <v>16.666666666666664</v>
      </c>
      <c r="L30" s="91">
        <v>13</v>
      </c>
      <c r="M30" s="99">
        <v>36.11111111111111</v>
      </c>
    </row>
    <row r="31" spans="1:13" ht="12.75">
      <c r="A31" s="48">
        <v>25</v>
      </c>
      <c r="B31" s="48" t="s">
        <v>23</v>
      </c>
      <c r="C31" s="91">
        <v>11</v>
      </c>
      <c r="D31" s="91">
        <v>8</v>
      </c>
      <c r="E31" s="11">
        <v>72.72727272727273</v>
      </c>
      <c r="F31" s="91">
        <v>3</v>
      </c>
      <c r="G31" s="11">
        <v>27.27272727272727</v>
      </c>
      <c r="H31" s="91">
        <v>4</v>
      </c>
      <c r="I31" s="11">
        <v>36.36363636363637</v>
      </c>
      <c r="J31" s="91">
        <v>1</v>
      </c>
      <c r="K31" s="11">
        <v>9.090909090909092</v>
      </c>
      <c r="L31" s="91">
        <v>3</v>
      </c>
      <c r="M31" s="99">
        <v>27.27272727272727</v>
      </c>
    </row>
    <row r="32" spans="1:13" ht="36">
      <c r="A32" s="48">
        <v>26</v>
      </c>
      <c r="B32" s="48" t="s">
        <v>45</v>
      </c>
      <c r="C32" s="91">
        <v>180</v>
      </c>
      <c r="D32" s="91">
        <v>106</v>
      </c>
      <c r="E32" s="11">
        <v>58.88888888888889</v>
      </c>
      <c r="F32" s="91">
        <v>30</v>
      </c>
      <c r="G32" s="11">
        <v>16.666666666666664</v>
      </c>
      <c r="H32" s="91">
        <v>37</v>
      </c>
      <c r="I32" s="11">
        <v>20.555555555555554</v>
      </c>
      <c r="J32" s="91">
        <v>39</v>
      </c>
      <c r="K32" s="11">
        <v>21.666666666666668</v>
      </c>
      <c r="L32" s="91">
        <v>74</v>
      </c>
      <c r="M32" s="99">
        <v>41.11111111111111</v>
      </c>
    </row>
    <row r="33" spans="1:13" ht="12.75">
      <c r="A33" s="48">
        <v>27</v>
      </c>
      <c r="B33" s="48" t="s">
        <v>112</v>
      </c>
      <c r="C33" s="91">
        <v>142</v>
      </c>
      <c r="D33" s="91">
        <v>98</v>
      </c>
      <c r="E33" s="11">
        <v>69.01408450704226</v>
      </c>
      <c r="F33" s="91">
        <v>4</v>
      </c>
      <c r="G33" s="11">
        <v>2.8169014084507045</v>
      </c>
      <c r="H33" s="91">
        <v>61</v>
      </c>
      <c r="I33" s="11">
        <v>42.95774647887324</v>
      </c>
      <c r="J33" s="91">
        <v>33</v>
      </c>
      <c r="K33" s="11">
        <v>23.239436619718308</v>
      </c>
      <c r="L33" s="91">
        <v>44</v>
      </c>
      <c r="M33" s="99">
        <v>30.985915492957744</v>
      </c>
    </row>
    <row r="34" spans="1:13" ht="12.75">
      <c r="A34" s="48">
        <v>28</v>
      </c>
      <c r="B34" s="48" t="s">
        <v>18</v>
      </c>
      <c r="C34" s="91">
        <v>217</v>
      </c>
      <c r="D34" s="91">
        <v>122</v>
      </c>
      <c r="E34" s="11">
        <v>56.22119815668203</v>
      </c>
      <c r="F34" s="91">
        <v>5</v>
      </c>
      <c r="G34" s="11">
        <v>2.3041474654377883</v>
      </c>
      <c r="H34" s="91">
        <v>78</v>
      </c>
      <c r="I34" s="11">
        <v>35.944700460829495</v>
      </c>
      <c r="J34" s="91">
        <v>39</v>
      </c>
      <c r="K34" s="11">
        <v>17.972350230414747</v>
      </c>
      <c r="L34" s="91">
        <v>95</v>
      </c>
      <c r="M34" s="99">
        <v>43.77880184331797</v>
      </c>
    </row>
    <row r="35" spans="1:13" ht="12.75">
      <c r="A35" s="48">
        <v>29</v>
      </c>
      <c r="B35" s="48" t="s">
        <v>15</v>
      </c>
      <c r="C35" s="91">
        <v>439</v>
      </c>
      <c r="D35" s="91">
        <v>326</v>
      </c>
      <c r="E35" s="11">
        <v>74.25968109339408</v>
      </c>
      <c r="F35" s="91">
        <v>67</v>
      </c>
      <c r="G35" s="11">
        <v>15.261958997722095</v>
      </c>
      <c r="H35" s="91">
        <v>229</v>
      </c>
      <c r="I35" s="11">
        <v>52.16400911161732</v>
      </c>
      <c r="J35" s="91">
        <v>30</v>
      </c>
      <c r="K35" s="11">
        <v>6.83371298405467</v>
      </c>
      <c r="L35" s="91">
        <v>113</v>
      </c>
      <c r="M35" s="99">
        <v>25.740318906605925</v>
      </c>
    </row>
    <row r="36" spans="1:13" ht="24">
      <c r="A36" s="48">
        <v>30</v>
      </c>
      <c r="B36" s="48" t="s">
        <v>46</v>
      </c>
      <c r="C36" s="91">
        <v>194</v>
      </c>
      <c r="D36" s="91">
        <v>175</v>
      </c>
      <c r="E36" s="11">
        <v>90.20618556701031</v>
      </c>
      <c r="F36" s="91">
        <v>76</v>
      </c>
      <c r="G36" s="11">
        <v>39.175257731958766</v>
      </c>
      <c r="H36" s="91">
        <v>86</v>
      </c>
      <c r="I36" s="11">
        <v>44.329896907216494</v>
      </c>
      <c r="J36" s="91">
        <v>13</v>
      </c>
      <c r="K36" s="11">
        <v>6.701030927835052</v>
      </c>
      <c r="L36" s="91">
        <v>19</v>
      </c>
      <c r="M36" s="99">
        <v>9.793814432989691</v>
      </c>
    </row>
    <row r="37" spans="1:13" ht="12.75">
      <c r="A37" s="48">
        <v>31</v>
      </c>
      <c r="B37" s="48" t="s">
        <v>16</v>
      </c>
      <c r="C37" s="91">
        <v>367</v>
      </c>
      <c r="D37" s="91">
        <v>281</v>
      </c>
      <c r="E37" s="11">
        <v>76.566757493188</v>
      </c>
      <c r="F37" s="91">
        <v>28</v>
      </c>
      <c r="G37" s="11">
        <v>7.629427792915531</v>
      </c>
      <c r="H37" s="91">
        <v>202</v>
      </c>
      <c r="I37" s="11">
        <v>55.04087193460491</v>
      </c>
      <c r="J37" s="91">
        <v>51</v>
      </c>
      <c r="K37" s="11">
        <v>13.896457765667575</v>
      </c>
      <c r="L37" s="91">
        <v>86</v>
      </c>
      <c r="M37" s="99">
        <v>23.43324250681199</v>
      </c>
    </row>
    <row r="38" spans="1:13" ht="12.75">
      <c r="A38" s="48">
        <v>32</v>
      </c>
      <c r="B38" s="48" t="s">
        <v>21</v>
      </c>
      <c r="C38" s="91">
        <v>258</v>
      </c>
      <c r="D38" s="91">
        <v>124</v>
      </c>
      <c r="E38" s="11">
        <v>48.06201550387597</v>
      </c>
      <c r="F38" s="91">
        <v>10</v>
      </c>
      <c r="G38" s="11">
        <v>3.875968992248062</v>
      </c>
      <c r="H38" s="91">
        <v>86</v>
      </c>
      <c r="I38" s="11">
        <v>33.33333333333333</v>
      </c>
      <c r="J38" s="91">
        <v>28</v>
      </c>
      <c r="K38" s="11">
        <v>10.852713178294573</v>
      </c>
      <c r="L38" s="91">
        <v>134</v>
      </c>
      <c r="M38" s="99">
        <v>51.93798449612403</v>
      </c>
    </row>
    <row r="39" spans="1:13" ht="24">
      <c r="A39" s="48">
        <v>33</v>
      </c>
      <c r="B39" s="48" t="s">
        <v>48</v>
      </c>
      <c r="C39" s="91">
        <v>14</v>
      </c>
      <c r="D39" s="91">
        <v>9</v>
      </c>
      <c r="E39" s="11">
        <v>64.28571428571429</v>
      </c>
      <c r="F39" s="91">
        <v>1</v>
      </c>
      <c r="G39" s="11">
        <v>7.142857142857142</v>
      </c>
      <c r="H39" s="91">
        <v>4</v>
      </c>
      <c r="I39" s="11">
        <v>28.57142857142857</v>
      </c>
      <c r="J39" s="91">
        <v>4</v>
      </c>
      <c r="K39" s="11">
        <v>28.57142857142857</v>
      </c>
      <c r="L39" s="91">
        <v>5</v>
      </c>
      <c r="M39" s="99">
        <v>35.714285714285715</v>
      </c>
    </row>
    <row r="40" spans="1:13" ht="12.75">
      <c r="A40" s="48">
        <v>34</v>
      </c>
      <c r="B40" s="48" t="s">
        <v>47</v>
      </c>
      <c r="C40" s="91">
        <v>46</v>
      </c>
      <c r="D40" s="91">
        <v>12</v>
      </c>
      <c r="E40" s="11">
        <v>26.08695652173913</v>
      </c>
      <c r="F40" s="91">
        <v>0</v>
      </c>
      <c r="G40" s="11">
        <v>0</v>
      </c>
      <c r="H40" s="91">
        <v>4</v>
      </c>
      <c r="I40" s="11">
        <v>8.695652173913043</v>
      </c>
      <c r="J40" s="91">
        <v>8</v>
      </c>
      <c r="K40" s="11">
        <v>17.391304347826086</v>
      </c>
      <c r="L40" s="91">
        <v>34</v>
      </c>
      <c r="M40" s="99">
        <v>73.91304347826086</v>
      </c>
    </row>
    <row r="41" spans="1:13" ht="12.75">
      <c r="A41" s="48">
        <v>35</v>
      </c>
      <c r="B41" s="48" t="s">
        <v>215</v>
      </c>
      <c r="C41" s="91">
        <v>33</v>
      </c>
      <c r="D41" s="91">
        <v>13</v>
      </c>
      <c r="E41" s="11">
        <v>39.39393939393939</v>
      </c>
      <c r="F41" s="91">
        <v>1</v>
      </c>
      <c r="G41" s="11">
        <v>3.0303030303030303</v>
      </c>
      <c r="H41" s="91">
        <v>12</v>
      </c>
      <c r="I41" s="11">
        <v>36.36363636363637</v>
      </c>
      <c r="J41" s="91">
        <v>0</v>
      </c>
      <c r="K41" s="11">
        <v>0</v>
      </c>
      <c r="L41" s="91">
        <v>20</v>
      </c>
      <c r="M41" s="99">
        <v>60.60606060606061</v>
      </c>
    </row>
    <row r="42" spans="1:13" ht="12.75">
      <c r="A42" s="48">
        <v>36</v>
      </c>
      <c r="B42" s="48" t="s">
        <v>142</v>
      </c>
      <c r="C42" s="91">
        <v>153</v>
      </c>
      <c r="D42" s="91">
        <v>106</v>
      </c>
      <c r="E42" s="11">
        <v>69.28104575163398</v>
      </c>
      <c r="F42" s="91">
        <v>29</v>
      </c>
      <c r="G42" s="11">
        <v>18.954248366013072</v>
      </c>
      <c r="H42" s="91">
        <v>66</v>
      </c>
      <c r="I42" s="11">
        <v>43.13725490196079</v>
      </c>
      <c r="J42" s="91">
        <v>11</v>
      </c>
      <c r="K42" s="11">
        <v>7.18954248366013</v>
      </c>
      <c r="L42" s="91">
        <v>47</v>
      </c>
      <c r="M42" s="99">
        <v>30.718954248366014</v>
      </c>
    </row>
    <row r="43" spans="1:13" ht="24">
      <c r="A43" s="48">
        <v>37</v>
      </c>
      <c r="B43" s="48" t="s">
        <v>211</v>
      </c>
      <c r="C43" s="91">
        <v>32</v>
      </c>
      <c r="D43" s="91">
        <v>26</v>
      </c>
      <c r="E43" s="11">
        <v>81.25</v>
      </c>
      <c r="F43" s="91">
        <v>2</v>
      </c>
      <c r="G43" s="11">
        <v>6.25</v>
      </c>
      <c r="H43" s="91">
        <v>11</v>
      </c>
      <c r="I43" s="11">
        <v>34.375</v>
      </c>
      <c r="J43" s="91">
        <v>13</v>
      </c>
      <c r="K43" s="11">
        <v>40.625</v>
      </c>
      <c r="L43" s="91">
        <v>6</v>
      </c>
      <c r="M43" s="99">
        <v>18.75</v>
      </c>
    </row>
    <row r="44" spans="1:13" ht="24">
      <c r="A44" s="48">
        <v>38</v>
      </c>
      <c r="B44" s="48" t="s">
        <v>212</v>
      </c>
      <c r="C44" s="91">
        <v>116</v>
      </c>
      <c r="D44" s="91">
        <v>103</v>
      </c>
      <c r="E44" s="11">
        <v>88.79310344827587</v>
      </c>
      <c r="F44" s="91">
        <v>17</v>
      </c>
      <c r="G44" s="11">
        <v>14.655172413793101</v>
      </c>
      <c r="H44" s="91">
        <v>69</v>
      </c>
      <c r="I44" s="11">
        <v>59.48275862068966</v>
      </c>
      <c r="J44" s="91">
        <v>17</v>
      </c>
      <c r="K44" s="11">
        <v>14.655172413793101</v>
      </c>
      <c r="L44" s="91">
        <v>13</v>
      </c>
      <c r="M44" s="99">
        <v>11.206896551724139</v>
      </c>
    </row>
    <row r="45" spans="1:13" ht="12.75">
      <c r="A45" s="48">
        <v>39</v>
      </c>
      <c r="B45" s="48" t="s">
        <v>110</v>
      </c>
      <c r="C45" s="91">
        <v>8</v>
      </c>
      <c r="D45" s="91">
        <v>6</v>
      </c>
      <c r="E45" s="11">
        <v>75</v>
      </c>
      <c r="F45" s="91">
        <v>1</v>
      </c>
      <c r="G45" s="11">
        <v>12.5</v>
      </c>
      <c r="H45" s="91">
        <v>1</v>
      </c>
      <c r="I45" s="11">
        <v>12.5</v>
      </c>
      <c r="J45" s="91">
        <v>4</v>
      </c>
      <c r="K45" s="11">
        <v>50</v>
      </c>
      <c r="L45" s="91">
        <v>2</v>
      </c>
      <c r="M45" s="99">
        <v>25</v>
      </c>
    </row>
    <row r="46" spans="1:13" ht="12.75">
      <c r="A46" s="100"/>
      <c r="B46" s="101" t="s">
        <v>206</v>
      </c>
      <c r="C46" s="58">
        <f>SUM(C7:C45)</f>
        <v>21427</v>
      </c>
      <c r="D46" s="58">
        <f>F46+H46+J46</f>
        <v>18270</v>
      </c>
      <c r="E46" s="13">
        <f>D46/C46*100</f>
        <v>85.26625285854296</v>
      </c>
      <c r="F46" s="58">
        <f>SUM(F7:F45)</f>
        <v>5629</v>
      </c>
      <c r="G46" s="13">
        <f>F46/C46*100</f>
        <v>26.270593176832968</v>
      </c>
      <c r="H46" s="58">
        <f>SUM(H7:H45)</f>
        <v>11249</v>
      </c>
      <c r="I46" s="13">
        <f>H46/C46*100</f>
        <v>52.49918327344005</v>
      </c>
      <c r="J46" s="58">
        <f>SUM(J7:J45)</f>
        <v>1392</v>
      </c>
      <c r="K46" s="13">
        <f>J46/C46*100</f>
        <v>6.49647640826994</v>
      </c>
      <c r="L46" s="58">
        <f>SUM(L7:L45)</f>
        <v>3150</v>
      </c>
      <c r="M46" s="13">
        <f>L46/C46*100</f>
        <v>14.701078079059132</v>
      </c>
    </row>
    <row r="47" spans="1:13" ht="17.25" customHeight="1">
      <c r="A47" s="91" t="s">
        <v>123</v>
      </c>
      <c r="B47" s="225" t="s">
        <v>213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</row>
    <row r="48" spans="1:13" ht="12.75">
      <c r="A48" s="55">
        <v>1</v>
      </c>
      <c r="B48" s="48" t="s">
        <v>14</v>
      </c>
      <c r="C48" s="91">
        <v>11750</v>
      </c>
      <c r="D48" s="91">
        <v>9785</v>
      </c>
      <c r="E48" s="11">
        <v>83.27659574468085</v>
      </c>
      <c r="F48" s="91">
        <v>2824</v>
      </c>
      <c r="G48" s="11">
        <v>24.03404255319149</v>
      </c>
      <c r="H48" s="91">
        <v>5758</v>
      </c>
      <c r="I48" s="11">
        <v>49.00425531914894</v>
      </c>
      <c r="J48" s="91">
        <v>1203</v>
      </c>
      <c r="K48" s="11">
        <v>10.238297872340425</v>
      </c>
      <c r="L48" s="91">
        <v>1963</v>
      </c>
      <c r="M48" s="99">
        <v>16.706382978723404</v>
      </c>
    </row>
    <row r="49" spans="1:13" ht="12.75">
      <c r="A49" s="55">
        <v>2</v>
      </c>
      <c r="B49" s="48" t="s">
        <v>23</v>
      </c>
      <c r="C49" s="91">
        <v>1034</v>
      </c>
      <c r="D49" s="91">
        <v>902</v>
      </c>
      <c r="E49" s="11">
        <v>87.2340425531915</v>
      </c>
      <c r="F49" s="91">
        <v>374</v>
      </c>
      <c r="G49" s="11">
        <v>36.17021276595745</v>
      </c>
      <c r="H49" s="91">
        <v>426</v>
      </c>
      <c r="I49" s="11">
        <v>41.19922630560928</v>
      </c>
      <c r="J49" s="91">
        <v>102</v>
      </c>
      <c r="K49" s="11">
        <v>9.864603481624759</v>
      </c>
      <c r="L49" s="91">
        <v>132</v>
      </c>
      <c r="M49" s="99">
        <v>12.76595744680851</v>
      </c>
    </row>
    <row r="50" spans="1:13" ht="36">
      <c r="A50" s="55">
        <v>3</v>
      </c>
      <c r="B50" s="48" t="s">
        <v>45</v>
      </c>
      <c r="C50" s="91">
        <v>14</v>
      </c>
      <c r="D50" s="91">
        <v>11</v>
      </c>
      <c r="E50" s="11">
        <v>78.57142857142857</v>
      </c>
      <c r="F50" s="91">
        <v>2</v>
      </c>
      <c r="G50" s="11">
        <v>14.285714285714285</v>
      </c>
      <c r="H50" s="91">
        <v>7</v>
      </c>
      <c r="I50" s="11">
        <v>50</v>
      </c>
      <c r="J50" s="91">
        <v>2</v>
      </c>
      <c r="K50" s="11">
        <v>14.285714285714285</v>
      </c>
      <c r="L50" s="91">
        <v>3</v>
      </c>
      <c r="M50" s="99">
        <v>21.428571428571427</v>
      </c>
    </row>
    <row r="51" spans="1:13" ht="12.75">
      <c r="A51" s="55">
        <v>4</v>
      </c>
      <c r="B51" s="48" t="s">
        <v>15</v>
      </c>
      <c r="C51" s="91">
        <v>432</v>
      </c>
      <c r="D51" s="91">
        <v>323</v>
      </c>
      <c r="E51" s="11">
        <v>74.76851851851852</v>
      </c>
      <c r="F51" s="91">
        <v>105</v>
      </c>
      <c r="G51" s="11">
        <v>24.305555555555554</v>
      </c>
      <c r="H51" s="91">
        <v>174</v>
      </c>
      <c r="I51" s="11">
        <v>40.27777777777778</v>
      </c>
      <c r="J51" s="91">
        <v>44</v>
      </c>
      <c r="K51" s="11">
        <v>10.185185185185185</v>
      </c>
      <c r="L51" s="91">
        <v>109</v>
      </c>
      <c r="M51" s="99">
        <v>25.23148148148148</v>
      </c>
    </row>
    <row r="52" spans="1:13" ht="12.75">
      <c r="A52" s="55">
        <v>5</v>
      </c>
      <c r="B52" s="48" t="s">
        <v>16</v>
      </c>
      <c r="C52" s="91">
        <v>13</v>
      </c>
      <c r="D52" s="91">
        <v>7</v>
      </c>
      <c r="E52" s="11">
        <v>53.84615384615385</v>
      </c>
      <c r="F52" s="91">
        <v>2</v>
      </c>
      <c r="G52" s="11">
        <v>15.384615384615385</v>
      </c>
      <c r="H52" s="91">
        <v>4</v>
      </c>
      <c r="I52" s="11">
        <v>30.76923076923077</v>
      </c>
      <c r="J52" s="91">
        <v>1</v>
      </c>
      <c r="K52" s="11">
        <v>7.6923076923076925</v>
      </c>
      <c r="L52" s="91">
        <v>6</v>
      </c>
      <c r="M52" s="99">
        <v>46.15384615384615</v>
      </c>
    </row>
    <row r="53" spans="1:13" ht="24">
      <c r="A53" s="55">
        <v>6</v>
      </c>
      <c r="B53" s="48" t="s">
        <v>214</v>
      </c>
      <c r="C53" s="91">
        <v>458</v>
      </c>
      <c r="D53" s="91">
        <v>379</v>
      </c>
      <c r="E53" s="11">
        <v>82.75109170305677</v>
      </c>
      <c r="F53" s="91">
        <v>139</v>
      </c>
      <c r="G53" s="11">
        <v>30.349344978165938</v>
      </c>
      <c r="H53" s="91">
        <v>193</v>
      </c>
      <c r="I53" s="11">
        <v>42.13973799126637</v>
      </c>
      <c r="J53" s="91">
        <v>47</v>
      </c>
      <c r="K53" s="11">
        <v>10.262008733624455</v>
      </c>
      <c r="L53" s="91">
        <v>79</v>
      </c>
      <c r="M53" s="99">
        <v>17.248908296943235</v>
      </c>
    </row>
    <row r="54" spans="1:13" ht="12.75">
      <c r="A54" s="55">
        <v>7</v>
      </c>
      <c r="B54" s="48" t="s">
        <v>49</v>
      </c>
      <c r="C54" s="91">
        <v>717</v>
      </c>
      <c r="D54" s="91">
        <v>629</v>
      </c>
      <c r="E54" s="11">
        <v>87.72663877266388</v>
      </c>
      <c r="F54" s="91">
        <v>298</v>
      </c>
      <c r="G54" s="11">
        <v>41.56206415620641</v>
      </c>
      <c r="H54" s="91">
        <v>283</v>
      </c>
      <c r="I54" s="11">
        <v>39.47001394700139</v>
      </c>
      <c r="J54" s="91">
        <v>48</v>
      </c>
      <c r="K54" s="11">
        <v>6.694560669456067</v>
      </c>
      <c r="L54" s="91">
        <v>87</v>
      </c>
      <c r="M54" s="99">
        <v>12.133891213389122</v>
      </c>
    </row>
    <row r="55" spans="1:13" ht="12.75">
      <c r="A55" s="55">
        <v>8</v>
      </c>
      <c r="B55" s="48" t="s">
        <v>215</v>
      </c>
      <c r="C55" s="91">
        <v>144</v>
      </c>
      <c r="D55" s="91">
        <v>105</v>
      </c>
      <c r="E55" s="11">
        <v>72.91666666666666</v>
      </c>
      <c r="F55" s="91">
        <v>37</v>
      </c>
      <c r="G55" s="11">
        <v>25.694444444444443</v>
      </c>
      <c r="H55" s="91">
        <v>63</v>
      </c>
      <c r="I55" s="11">
        <v>43.75</v>
      </c>
      <c r="J55" s="91">
        <v>5</v>
      </c>
      <c r="K55" s="11">
        <v>3.4722222222222223</v>
      </c>
      <c r="L55" s="91">
        <v>39</v>
      </c>
      <c r="M55" s="99">
        <v>27.083333333333332</v>
      </c>
    </row>
    <row r="56" spans="1:13" ht="12.75">
      <c r="A56" s="55">
        <v>9</v>
      </c>
      <c r="B56" s="48" t="s">
        <v>142</v>
      </c>
      <c r="C56" s="91">
        <v>538</v>
      </c>
      <c r="D56" s="91">
        <v>416</v>
      </c>
      <c r="E56" s="11">
        <v>77.32342007434944</v>
      </c>
      <c r="F56" s="91">
        <v>140</v>
      </c>
      <c r="G56" s="11">
        <v>26.022304832713754</v>
      </c>
      <c r="H56" s="91">
        <v>251</v>
      </c>
      <c r="I56" s="11">
        <v>46.6542750929368</v>
      </c>
      <c r="J56" s="91">
        <v>25</v>
      </c>
      <c r="K56" s="11">
        <v>4.646840148698884</v>
      </c>
      <c r="L56" s="91">
        <v>122</v>
      </c>
      <c r="M56" s="99">
        <v>22.676579925650557</v>
      </c>
    </row>
    <row r="57" spans="1:13" ht="12.75">
      <c r="A57" s="55">
        <v>10</v>
      </c>
      <c r="B57" s="48" t="s">
        <v>47</v>
      </c>
      <c r="C57" s="91">
        <v>12</v>
      </c>
      <c r="D57" s="91">
        <v>1</v>
      </c>
      <c r="E57" s="11"/>
      <c r="F57" s="91">
        <v>0</v>
      </c>
      <c r="G57" s="11"/>
      <c r="H57" s="91">
        <v>1</v>
      </c>
      <c r="I57" s="11"/>
      <c r="J57" s="91">
        <v>0</v>
      </c>
      <c r="K57" s="11"/>
      <c r="L57" s="91">
        <v>11</v>
      </c>
      <c r="M57" s="99"/>
    </row>
    <row r="58" spans="1:13" ht="12.75">
      <c r="A58" s="100"/>
      <c r="B58" s="101" t="s">
        <v>206</v>
      </c>
      <c r="C58" s="58">
        <f>SUM(C48:C57)</f>
        <v>15112</v>
      </c>
      <c r="D58" s="58">
        <f>F58+H58+J58</f>
        <v>12558</v>
      </c>
      <c r="E58" s="13">
        <f>D58/C58*100</f>
        <v>83.09952355743779</v>
      </c>
      <c r="F58" s="58">
        <f>SUM(F48:F57)</f>
        <v>3921</v>
      </c>
      <c r="G58" s="13">
        <f>F58/C58*100</f>
        <v>25.946267866596084</v>
      </c>
      <c r="H58" s="58">
        <f>SUM(H48:H57)</f>
        <v>7160</v>
      </c>
      <c r="I58" s="13">
        <f>H58/C58*100</f>
        <v>47.37956590788777</v>
      </c>
      <c r="J58" s="58">
        <f>SUM(J48:J57)</f>
        <v>1477</v>
      </c>
      <c r="K58" s="13">
        <f>J58/C58*100</f>
        <v>9.773689782953944</v>
      </c>
      <c r="L58" s="58">
        <f>SUM(L48:L57)</f>
        <v>2551</v>
      </c>
      <c r="M58" s="13">
        <f>L58/C58*100</f>
        <v>16.88062466913711</v>
      </c>
    </row>
    <row r="59" spans="1:13" ht="17.25" customHeight="1">
      <c r="A59" s="91" t="s">
        <v>216</v>
      </c>
      <c r="B59" s="225" t="s">
        <v>217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</row>
    <row r="60" spans="1:13" ht="12.75">
      <c r="A60" s="55">
        <v>1</v>
      </c>
      <c r="B60" s="48" t="s">
        <v>42</v>
      </c>
      <c r="C60" s="91">
        <v>27</v>
      </c>
      <c r="D60" s="91">
        <v>24</v>
      </c>
      <c r="E60" s="11">
        <v>88.88888888888889</v>
      </c>
      <c r="F60" s="91">
        <v>7</v>
      </c>
      <c r="G60" s="11">
        <v>25.925925925925924</v>
      </c>
      <c r="H60" s="91">
        <v>14</v>
      </c>
      <c r="I60" s="11">
        <v>51.85185185185185</v>
      </c>
      <c r="J60" s="91">
        <v>3</v>
      </c>
      <c r="K60" s="11">
        <v>11.11111111111111</v>
      </c>
      <c r="L60" s="91">
        <v>3</v>
      </c>
      <c r="M60" s="99">
        <v>11.11111111111111</v>
      </c>
    </row>
    <row r="61" spans="1:13" ht="24">
      <c r="A61" s="55">
        <v>2</v>
      </c>
      <c r="B61" s="48" t="s">
        <v>218</v>
      </c>
      <c r="C61" s="91">
        <v>1</v>
      </c>
      <c r="D61" s="91">
        <v>0</v>
      </c>
      <c r="E61" s="11">
        <v>0</v>
      </c>
      <c r="F61" s="91">
        <v>0</v>
      </c>
      <c r="G61" s="11">
        <v>0</v>
      </c>
      <c r="H61" s="91">
        <v>0</v>
      </c>
      <c r="I61" s="11">
        <v>0</v>
      </c>
      <c r="J61" s="91">
        <v>0</v>
      </c>
      <c r="K61" s="11">
        <v>0</v>
      </c>
      <c r="L61" s="91">
        <v>1</v>
      </c>
      <c r="M61" s="99">
        <v>100</v>
      </c>
    </row>
    <row r="62" spans="1:13" ht="24">
      <c r="A62" s="55">
        <v>3</v>
      </c>
      <c r="B62" s="48" t="s">
        <v>237</v>
      </c>
      <c r="C62" s="91">
        <v>10</v>
      </c>
      <c r="D62" s="91">
        <v>10</v>
      </c>
      <c r="E62" s="11">
        <v>100</v>
      </c>
      <c r="F62" s="91">
        <v>0</v>
      </c>
      <c r="G62" s="11">
        <v>0</v>
      </c>
      <c r="H62" s="91">
        <v>6</v>
      </c>
      <c r="I62" s="11">
        <v>60</v>
      </c>
      <c r="J62" s="91">
        <v>4</v>
      </c>
      <c r="K62" s="11">
        <v>40</v>
      </c>
      <c r="L62" s="91">
        <v>0</v>
      </c>
      <c r="M62" s="99">
        <v>0</v>
      </c>
    </row>
    <row r="63" spans="1:13" ht="24">
      <c r="A63" s="55">
        <v>4</v>
      </c>
      <c r="B63" s="48" t="s">
        <v>12</v>
      </c>
      <c r="C63" s="91">
        <v>2</v>
      </c>
      <c r="D63" s="91">
        <v>2</v>
      </c>
      <c r="E63" s="11">
        <v>100</v>
      </c>
      <c r="F63" s="91">
        <v>1</v>
      </c>
      <c r="G63" s="11">
        <v>50</v>
      </c>
      <c r="H63" s="91">
        <v>1</v>
      </c>
      <c r="I63" s="11">
        <v>50</v>
      </c>
      <c r="J63" s="91">
        <v>0</v>
      </c>
      <c r="K63" s="11">
        <v>0</v>
      </c>
      <c r="L63" s="91">
        <v>0</v>
      </c>
      <c r="M63" s="99">
        <v>0</v>
      </c>
    </row>
    <row r="64" spans="1:13" ht="12.75">
      <c r="A64" s="55">
        <v>5</v>
      </c>
      <c r="B64" s="48" t="s">
        <v>13</v>
      </c>
      <c r="C64" s="91">
        <v>251</v>
      </c>
      <c r="D64" s="91">
        <v>184</v>
      </c>
      <c r="E64" s="11">
        <v>73.30677290836654</v>
      </c>
      <c r="F64" s="91">
        <v>60</v>
      </c>
      <c r="G64" s="11">
        <v>23.904382470119522</v>
      </c>
      <c r="H64" s="91">
        <v>99</v>
      </c>
      <c r="I64" s="11">
        <v>39.44223107569721</v>
      </c>
      <c r="J64" s="91">
        <v>25</v>
      </c>
      <c r="K64" s="11">
        <v>9.9601593625498</v>
      </c>
      <c r="L64" s="91">
        <v>66</v>
      </c>
      <c r="M64" s="99">
        <v>26.294820717131472</v>
      </c>
    </row>
    <row r="65" spans="1:13" s="32" customFormat="1" ht="36">
      <c r="A65" s="55">
        <v>6</v>
      </c>
      <c r="B65" s="48" t="s">
        <v>45</v>
      </c>
      <c r="C65" s="91">
        <v>1383</v>
      </c>
      <c r="D65" s="91">
        <v>1105</v>
      </c>
      <c r="E65" s="11">
        <v>79.89877078814173</v>
      </c>
      <c r="F65" s="91">
        <v>475</v>
      </c>
      <c r="G65" s="11">
        <v>34.34562545191612</v>
      </c>
      <c r="H65" s="91">
        <v>512</v>
      </c>
      <c r="I65" s="11">
        <v>37.020968908170644</v>
      </c>
      <c r="J65" s="91">
        <v>118</v>
      </c>
      <c r="K65" s="11">
        <v>8.532176428054953</v>
      </c>
      <c r="L65" s="91">
        <v>278</v>
      </c>
      <c r="M65" s="99">
        <v>20.10122921185828</v>
      </c>
    </row>
    <row r="66" spans="1:13" ht="12.75">
      <c r="A66" s="55">
        <v>7</v>
      </c>
      <c r="B66" s="48" t="s">
        <v>18</v>
      </c>
      <c r="C66" s="91">
        <v>347</v>
      </c>
      <c r="D66" s="91">
        <v>234</v>
      </c>
      <c r="E66" s="11">
        <v>67.43515850144092</v>
      </c>
      <c r="F66" s="91">
        <v>77</v>
      </c>
      <c r="G66" s="11">
        <v>22.19020172910663</v>
      </c>
      <c r="H66" s="91">
        <v>119</v>
      </c>
      <c r="I66" s="11">
        <v>34.293948126801155</v>
      </c>
      <c r="J66" s="91">
        <v>38</v>
      </c>
      <c r="K66" s="11">
        <v>10.951008645533141</v>
      </c>
      <c r="L66" s="91">
        <v>113</v>
      </c>
      <c r="M66" s="99">
        <v>32.564841498559076</v>
      </c>
    </row>
    <row r="67" spans="1:13" ht="12.75">
      <c r="A67" s="55">
        <v>8</v>
      </c>
      <c r="B67" s="48" t="s">
        <v>15</v>
      </c>
      <c r="C67" s="91">
        <v>31</v>
      </c>
      <c r="D67" s="91">
        <v>29</v>
      </c>
      <c r="E67" s="11">
        <v>93.54838709677419</v>
      </c>
      <c r="F67" s="91">
        <v>13</v>
      </c>
      <c r="G67" s="11">
        <v>41.935483870967744</v>
      </c>
      <c r="H67" s="91">
        <v>15</v>
      </c>
      <c r="I67" s="11">
        <v>48.38709677419355</v>
      </c>
      <c r="J67" s="91">
        <v>1</v>
      </c>
      <c r="K67" s="11">
        <v>3.225806451612903</v>
      </c>
      <c r="L67" s="91">
        <v>2</v>
      </c>
      <c r="M67" s="99">
        <v>6.451612903225806</v>
      </c>
    </row>
    <row r="68" spans="1:13" ht="12.75">
      <c r="A68" s="55">
        <v>9</v>
      </c>
      <c r="B68" s="48" t="s">
        <v>16</v>
      </c>
      <c r="C68" s="91">
        <v>5</v>
      </c>
      <c r="D68" s="91">
        <v>3</v>
      </c>
      <c r="E68" s="11">
        <v>60</v>
      </c>
      <c r="F68" s="91">
        <v>0</v>
      </c>
      <c r="G68" s="11">
        <v>0</v>
      </c>
      <c r="H68" s="91">
        <v>3</v>
      </c>
      <c r="I68" s="11">
        <v>60</v>
      </c>
      <c r="J68" s="91">
        <v>0</v>
      </c>
      <c r="K68" s="11">
        <v>0</v>
      </c>
      <c r="L68" s="91">
        <v>2</v>
      </c>
      <c r="M68" s="99">
        <v>40</v>
      </c>
    </row>
    <row r="69" spans="1:13" ht="24">
      <c r="A69" s="55"/>
      <c r="B69" s="48" t="s">
        <v>48</v>
      </c>
      <c r="C69" s="91">
        <v>159</v>
      </c>
      <c r="D69" s="91">
        <v>143</v>
      </c>
      <c r="E69" s="11">
        <v>89.937106918239</v>
      </c>
      <c r="F69" s="91">
        <v>47</v>
      </c>
      <c r="G69" s="11">
        <v>29.559748427672954</v>
      </c>
      <c r="H69" s="91">
        <v>72</v>
      </c>
      <c r="I69" s="11">
        <v>45.28301886792453</v>
      </c>
      <c r="J69" s="91">
        <v>24</v>
      </c>
      <c r="K69" s="11">
        <v>15.09433962264151</v>
      </c>
      <c r="L69" s="91">
        <v>16</v>
      </c>
      <c r="M69" s="99">
        <v>10.062893081761008</v>
      </c>
    </row>
    <row r="70" spans="1:13" ht="24">
      <c r="A70" s="55">
        <v>10</v>
      </c>
      <c r="B70" s="48" t="s">
        <v>228</v>
      </c>
      <c r="C70" s="91">
        <v>16</v>
      </c>
      <c r="D70" s="91">
        <v>13</v>
      </c>
      <c r="E70" s="11">
        <v>81.25</v>
      </c>
      <c r="F70" s="91">
        <v>1</v>
      </c>
      <c r="G70" s="11">
        <v>6.25</v>
      </c>
      <c r="H70" s="91">
        <v>11</v>
      </c>
      <c r="I70" s="91">
        <v>68.75</v>
      </c>
      <c r="J70" s="91">
        <v>1</v>
      </c>
      <c r="K70" s="11">
        <v>6.25</v>
      </c>
      <c r="L70" s="91">
        <v>3</v>
      </c>
      <c r="M70" s="99">
        <v>18.75</v>
      </c>
    </row>
    <row r="71" spans="1:13" ht="12.75">
      <c r="A71" s="55">
        <v>11</v>
      </c>
      <c r="B71" s="48" t="s">
        <v>110</v>
      </c>
      <c r="C71" s="91">
        <v>1</v>
      </c>
      <c r="D71" s="91">
        <v>0</v>
      </c>
      <c r="E71" s="11">
        <v>0</v>
      </c>
      <c r="F71" s="91">
        <v>0</v>
      </c>
      <c r="G71" s="11">
        <v>0</v>
      </c>
      <c r="H71" s="91">
        <v>0</v>
      </c>
      <c r="I71" s="91">
        <v>0</v>
      </c>
      <c r="J71" s="91">
        <v>0</v>
      </c>
      <c r="K71" s="11">
        <v>0</v>
      </c>
      <c r="L71" s="91">
        <v>1</v>
      </c>
      <c r="M71" s="99">
        <v>100</v>
      </c>
    </row>
    <row r="72" spans="1:13" ht="12.75">
      <c r="A72" s="100"/>
      <c r="B72" s="101" t="s">
        <v>206</v>
      </c>
      <c r="C72" s="58">
        <f>SUM(C60:C71)</f>
        <v>2233</v>
      </c>
      <c r="D72" s="58">
        <f>F72+H72+J72</f>
        <v>1747</v>
      </c>
      <c r="E72" s="13">
        <f>D72/C72*100</f>
        <v>78.23555754590238</v>
      </c>
      <c r="F72" s="58">
        <f>SUM(F60:F71)</f>
        <v>681</v>
      </c>
      <c r="G72" s="13">
        <f>F72/C72*100</f>
        <v>30.497089117778774</v>
      </c>
      <c r="H72" s="58">
        <f>SUM(H60:H71)</f>
        <v>852</v>
      </c>
      <c r="I72" s="13">
        <f>H72/C72*100</f>
        <v>38.15494849977609</v>
      </c>
      <c r="J72" s="58">
        <f>SUM(J60:J71)</f>
        <v>214</v>
      </c>
      <c r="K72" s="13">
        <f>J72/C72*100</f>
        <v>9.583519928347513</v>
      </c>
      <c r="L72" s="58">
        <f>SUM(L60:L71)</f>
        <v>485</v>
      </c>
      <c r="M72" s="13">
        <f>L72/C72*100</f>
        <v>21.719659650694133</v>
      </c>
    </row>
    <row r="73" spans="1:13" ht="20.25" customHeight="1">
      <c r="A73" s="91" t="s">
        <v>233</v>
      </c>
      <c r="B73" s="225" t="s">
        <v>219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</row>
    <row r="74" spans="1:13" ht="24">
      <c r="A74" s="55">
        <v>1</v>
      </c>
      <c r="B74" s="48" t="s">
        <v>109</v>
      </c>
      <c r="C74" s="91">
        <v>10</v>
      </c>
      <c r="D74" s="91">
        <v>7</v>
      </c>
      <c r="E74" s="11">
        <v>70</v>
      </c>
      <c r="F74" s="91"/>
      <c r="G74" s="11"/>
      <c r="H74" s="91">
        <v>5</v>
      </c>
      <c r="I74" s="11">
        <v>50</v>
      </c>
      <c r="J74" s="91">
        <v>2</v>
      </c>
      <c r="K74" s="11">
        <v>20</v>
      </c>
      <c r="L74" s="91">
        <v>3</v>
      </c>
      <c r="M74" s="99">
        <v>30</v>
      </c>
    </row>
    <row r="75" spans="1:13" s="32" customFormat="1" ht="15">
      <c r="A75" s="55">
        <v>2</v>
      </c>
      <c r="B75" s="48" t="s">
        <v>15</v>
      </c>
      <c r="C75" s="91">
        <v>1</v>
      </c>
      <c r="D75" s="91">
        <v>1</v>
      </c>
      <c r="E75" s="11">
        <v>100</v>
      </c>
      <c r="F75" s="91"/>
      <c r="G75" s="11"/>
      <c r="H75" s="91">
        <v>1</v>
      </c>
      <c r="I75" s="11">
        <v>100</v>
      </c>
      <c r="J75" s="91"/>
      <c r="K75" s="11"/>
      <c r="L75" s="91">
        <v>0</v>
      </c>
      <c r="M75" s="99">
        <v>0</v>
      </c>
    </row>
    <row r="76" spans="1:13" s="32" customFormat="1" ht="15">
      <c r="A76" s="55">
        <v>3</v>
      </c>
      <c r="B76" s="48" t="s">
        <v>47</v>
      </c>
      <c r="C76" s="91">
        <v>3</v>
      </c>
      <c r="D76" s="91">
        <v>0</v>
      </c>
      <c r="E76" s="11">
        <v>0</v>
      </c>
      <c r="F76" s="91"/>
      <c r="G76" s="11"/>
      <c r="H76" s="91"/>
      <c r="I76" s="11"/>
      <c r="J76" s="91"/>
      <c r="K76" s="11"/>
      <c r="L76" s="91">
        <v>3</v>
      </c>
      <c r="M76" s="99">
        <v>100</v>
      </c>
    </row>
    <row r="77" spans="1:13" s="32" customFormat="1" ht="15">
      <c r="A77" s="55">
        <v>4</v>
      </c>
      <c r="B77" s="48" t="s">
        <v>20</v>
      </c>
      <c r="C77" s="91">
        <v>13</v>
      </c>
      <c r="D77" s="91">
        <v>12</v>
      </c>
      <c r="E77" s="11">
        <v>92.3076923076923</v>
      </c>
      <c r="F77" s="91">
        <v>2</v>
      </c>
      <c r="G77" s="11">
        <v>15.384615384615385</v>
      </c>
      <c r="H77" s="91">
        <v>10</v>
      </c>
      <c r="I77" s="11">
        <v>76.92307692307693</v>
      </c>
      <c r="J77" s="91"/>
      <c r="K77" s="11"/>
      <c r="L77" s="91">
        <v>1</v>
      </c>
      <c r="M77" s="99">
        <v>7.6923076923076925</v>
      </c>
    </row>
    <row r="78" spans="1:13" ht="12.75">
      <c r="A78" s="55">
        <v>5</v>
      </c>
      <c r="B78" s="48" t="s">
        <v>215</v>
      </c>
      <c r="C78" s="91">
        <v>1</v>
      </c>
      <c r="D78" s="91">
        <v>1</v>
      </c>
      <c r="E78" s="11">
        <v>100</v>
      </c>
      <c r="F78" s="91"/>
      <c r="G78" s="11"/>
      <c r="H78" s="91">
        <v>1</v>
      </c>
      <c r="I78" s="11">
        <v>100</v>
      </c>
      <c r="J78" s="91"/>
      <c r="K78" s="11"/>
      <c r="L78" s="91">
        <v>0</v>
      </c>
      <c r="M78" s="99">
        <v>0</v>
      </c>
    </row>
    <row r="79" spans="1:13" ht="12.75">
      <c r="A79" s="55">
        <v>6</v>
      </c>
      <c r="B79" s="48" t="s">
        <v>142</v>
      </c>
      <c r="C79" s="91">
        <v>2</v>
      </c>
      <c r="D79" s="91">
        <v>2</v>
      </c>
      <c r="E79" s="11">
        <v>100</v>
      </c>
      <c r="F79" s="91"/>
      <c r="G79" s="11"/>
      <c r="H79" s="91">
        <v>2</v>
      </c>
      <c r="I79" s="11">
        <v>100</v>
      </c>
      <c r="J79" s="91"/>
      <c r="K79" s="11"/>
      <c r="L79" s="91">
        <v>0</v>
      </c>
      <c r="M79" s="99">
        <v>0</v>
      </c>
    </row>
    <row r="80" spans="1:13" ht="12.75">
      <c r="A80" s="55">
        <v>7</v>
      </c>
      <c r="B80" s="48" t="s">
        <v>220</v>
      </c>
      <c r="C80" s="91">
        <v>2</v>
      </c>
      <c r="D80" s="91">
        <v>2</v>
      </c>
      <c r="E80" s="11">
        <v>100</v>
      </c>
      <c r="F80" s="91"/>
      <c r="G80" s="11"/>
      <c r="H80" s="91">
        <v>2</v>
      </c>
      <c r="I80" s="11">
        <v>100</v>
      </c>
      <c r="J80" s="91"/>
      <c r="K80" s="11"/>
      <c r="L80" s="91">
        <v>0</v>
      </c>
      <c r="M80" s="99">
        <v>0</v>
      </c>
    </row>
    <row r="81" spans="1:13" ht="24">
      <c r="A81" s="55">
        <v>8</v>
      </c>
      <c r="B81" s="48" t="s">
        <v>46</v>
      </c>
      <c r="C81" s="91">
        <v>1</v>
      </c>
      <c r="D81" s="91">
        <v>1</v>
      </c>
      <c r="E81" s="11">
        <v>100</v>
      </c>
      <c r="F81" s="91">
        <v>1</v>
      </c>
      <c r="G81" s="11">
        <v>100</v>
      </c>
      <c r="H81" s="91"/>
      <c r="I81" s="11"/>
      <c r="J81" s="91"/>
      <c r="K81" s="11"/>
      <c r="L81" s="91">
        <v>0</v>
      </c>
      <c r="M81" s="99">
        <v>0</v>
      </c>
    </row>
    <row r="82" spans="1:13" ht="12.75">
      <c r="A82" s="223" t="s">
        <v>206</v>
      </c>
      <c r="B82" s="224"/>
      <c r="C82" s="58">
        <f>SUM(C74:C81)</f>
        <v>33</v>
      </c>
      <c r="D82" s="58">
        <f>F82+H82+J82</f>
        <v>26</v>
      </c>
      <c r="E82" s="13">
        <f>D82/C82*100</f>
        <v>78.78787878787878</v>
      </c>
      <c r="F82" s="58">
        <f>SUM(F74:F81)</f>
        <v>3</v>
      </c>
      <c r="G82" s="13">
        <f>F82/C82*100</f>
        <v>9.090909090909092</v>
      </c>
      <c r="H82" s="58">
        <f>SUM(H74:H81)</f>
        <v>21</v>
      </c>
      <c r="I82" s="13">
        <f>H82/C82*100</f>
        <v>63.63636363636363</v>
      </c>
      <c r="J82" s="58">
        <f>SUM(J74:J81)</f>
        <v>2</v>
      </c>
      <c r="K82" s="13">
        <f>J82/C82*100</f>
        <v>6.0606060606060606</v>
      </c>
      <c r="L82" s="58">
        <f>SUM(L74:L81)</f>
        <v>7</v>
      </c>
      <c r="M82" s="13">
        <f>L82/C82*100</f>
        <v>21.21212121212121</v>
      </c>
    </row>
    <row r="83" spans="1:13" ht="27.75" customHeight="1">
      <c r="A83" s="181" t="s">
        <v>232</v>
      </c>
      <c r="B83" s="182"/>
      <c r="C83" s="45">
        <f>C82+C72+C58+C46</f>
        <v>38805</v>
      </c>
      <c r="D83" s="45">
        <f>D82+D72+D58+D46</f>
        <v>32601</v>
      </c>
      <c r="E83" s="64">
        <f>D83/C83*100</f>
        <v>84.01236954000774</v>
      </c>
      <c r="F83" s="45">
        <f>F82+F72+F58+F46</f>
        <v>10234</v>
      </c>
      <c r="G83" s="64">
        <f>F83/C83*100</f>
        <v>26.372890091483058</v>
      </c>
      <c r="H83" s="45">
        <f>H82+H72+H58+H46</f>
        <v>19282</v>
      </c>
      <c r="I83" s="64">
        <f>H83/C83*100</f>
        <v>49.68947300605592</v>
      </c>
      <c r="J83" s="45">
        <f>J82+J72+J58+J46</f>
        <v>3085</v>
      </c>
      <c r="K83" s="64">
        <f>J83/C83*100</f>
        <v>7.950006442468754</v>
      </c>
      <c r="L83" s="45">
        <f>L82+L72+L58+L46</f>
        <v>6193</v>
      </c>
      <c r="M83" s="64">
        <f>L83/C83*100</f>
        <v>15.959283597474553</v>
      </c>
    </row>
  </sheetData>
  <sheetProtection/>
  <mergeCells count="17">
    <mergeCell ref="A82:B82"/>
    <mergeCell ref="B73:M73"/>
    <mergeCell ref="J4:K4"/>
    <mergeCell ref="B6:M6"/>
    <mergeCell ref="B47:M47"/>
    <mergeCell ref="B59:M59"/>
    <mergeCell ref="F4:G4"/>
    <mergeCell ref="H4:I4"/>
    <mergeCell ref="G1:M1"/>
    <mergeCell ref="A2:M2"/>
    <mergeCell ref="A3:A5"/>
    <mergeCell ref="B3:B5"/>
    <mergeCell ref="C3:C5"/>
    <mergeCell ref="D3:E4"/>
    <mergeCell ref="F3:K3"/>
    <mergeCell ref="L3:M4"/>
    <mergeCell ref="A83:B8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1.57421875" style="5" customWidth="1"/>
    <col min="4" max="4" width="6.7109375" style="5" customWidth="1"/>
    <col min="5" max="5" width="7.00390625" style="5" customWidth="1"/>
    <col min="6" max="13" width="6.7109375" style="5" customWidth="1"/>
    <col min="14" max="14" width="8.140625" style="5" customWidth="1"/>
    <col min="15" max="16384" width="9.140625" style="5" customWidth="1"/>
  </cols>
  <sheetData>
    <row r="1" spans="1:15" ht="47.25" customHeight="1">
      <c r="A1" s="199" t="s">
        <v>368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6"/>
      <c r="O1" s="6"/>
    </row>
    <row r="2" spans="1:15" s="38" customFormat="1" ht="24" customHeight="1">
      <c r="A2" s="159" t="s">
        <v>0</v>
      </c>
      <c r="B2" s="159" t="s">
        <v>146</v>
      </c>
      <c r="C2" s="159" t="s">
        <v>226</v>
      </c>
      <c r="D2" s="159" t="s">
        <v>107</v>
      </c>
      <c r="E2" s="159"/>
      <c r="F2" s="159" t="s">
        <v>1</v>
      </c>
      <c r="G2" s="159"/>
      <c r="H2" s="159"/>
      <c r="I2" s="159"/>
      <c r="J2" s="159"/>
      <c r="K2" s="159"/>
      <c r="L2" s="154" t="s">
        <v>207</v>
      </c>
      <c r="M2" s="155"/>
      <c r="N2" s="88"/>
      <c r="O2" s="88"/>
    </row>
    <row r="3" spans="1:13" s="38" customFormat="1" ht="15" customHeight="1">
      <c r="A3" s="159"/>
      <c r="B3" s="159"/>
      <c r="C3" s="159"/>
      <c r="D3" s="159"/>
      <c r="E3" s="159"/>
      <c r="F3" s="159" t="s">
        <v>2</v>
      </c>
      <c r="G3" s="159"/>
      <c r="H3" s="159" t="s">
        <v>3</v>
      </c>
      <c r="I3" s="159"/>
      <c r="J3" s="159" t="s">
        <v>4</v>
      </c>
      <c r="K3" s="159"/>
      <c r="L3" s="156"/>
      <c r="M3" s="157"/>
    </row>
    <row r="4" spans="1:13" s="38" customFormat="1" ht="15" customHeight="1">
      <c r="A4" s="159"/>
      <c r="B4" s="159"/>
      <c r="C4" s="159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9" customFormat="1" ht="11.25" customHeight="1">
      <c r="A5" s="92">
        <v>1</v>
      </c>
      <c r="B5" s="12" t="s">
        <v>186</v>
      </c>
      <c r="C5" s="91">
        <v>1194</v>
      </c>
      <c r="D5" s="91">
        <v>983</v>
      </c>
      <c r="E5" s="11">
        <v>82.32830820770519</v>
      </c>
      <c r="F5" s="91">
        <v>488</v>
      </c>
      <c r="G5" s="13">
        <v>40.871021775544385</v>
      </c>
      <c r="H5" s="91">
        <v>421</v>
      </c>
      <c r="I5" s="11">
        <v>35.25963149078727</v>
      </c>
      <c r="J5" s="91">
        <v>74</v>
      </c>
      <c r="K5" s="11">
        <v>6.197654941373535</v>
      </c>
      <c r="L5" s="91">
        <v>211</v>
      </c>
      <c r="M5" s="11">
        <v>17.67169179229481</v>
      </c>
    </row>
    <row r="6" spans="1:13" s="9" customFormat="1" ht="11.25" customHeight="1">
      <c r="A6" s="92">
        <v>2</v>
      </c>
      <c r="B6" s="12" t="s">
        <v>198</v>
      </c>
      <c r="C6" s="91">
        <v>91</v>
      </c>
      <c r="D6" s="91">
        <v>67</v>
      </c>
      <c r="E6" s="11">
        <v>73.62637362637363</v>
      </c>
      <c r="F6" s="91">
        <v>37</v>
      </c>
      <c r="G6" s="13">
        <v>40.65934065934066</v>
      </c>
      <c r="H6" s="91">
        <v>23</v>
      </c>
      <c r="I6" s="11">
        <v>25.274725274725274</v>
      </c>
      <c r="J6" s="91">
        <v>7</v>
      </c>
      <c r="K6" s="11">
        <v>7.6923076923076925</v>
      </c>
      <c r="L6" s="91">
        <v>24</v>
      </c>
      <c r="M6" s="11">
        <v>26.373626373626376</v>
      </c>
    </row>
    <row r="7" spans="1:13" s="9" customFormat="1" ht="11.25" customHeight="1">
      <c r="A7" s="92">
        <v>3</v>
      </c>
      <c r="B7" s="12" t="s">
        <v>194</v>
      </c>
      <c r="C7" s="91">
        <v>552</v>
      </c>
      <c r="D7" s="91">
        <v>465</v>
      </c>
      <c r="E7" s="11">
        <v>84.23913043478261</v>
      </c>
      <c r="F7" s="91">
        <v>204</v>
      </c>
      <c r="G7" s="13">
        <v>36.95652173913043</v>
      </c>
      <c r="H7" s="91">
        <v>219</v>
      </c>
      <c r="I7" s="11">
        <v>39.67391304347826</v>
      </c>
      <c r="J7" s="91">
        <v>42</v>
      </c>
      <c r="K7" s="11">
        <v>7.608695652173914</v>
      </c>
      <c r="L7" s="91">
        <v>87</v>
      </c>
      <c r="M7" s="11">
        <v>15.760869565217392</v>
      </c>
    </row>
    <row r="8" spans="1:13" s="9" customFormat="1" ht="11.25" customHeight="1">
      <c r="A8" s="92">
        <v>4</v>
      </c>
      <c r="B8" s="12" t="s">
        <v>180</v>
      </c>
      <c r="C8" s="91">
        <v>132</v>
      </c>
      <c r="D8" s="91">
        <v>118</v>
      </c>
      <c r="E8" s="11">
        <v>89.39393939393939</v>
      </c>
      <c r="F8" s="91">
        <v>47</v>
      </c>
      <c r="G8" s="13">
        <v>35.60606060606061</v>
      </c>
      <c r="H8" s="91">
        <v>69</v>
      </c>
      <c r="I8" s="11">
        <v>52.27272727272727</v>
      </c>
      <c r="J8" s="91">
        <v>2</v>
      </c>
      <c r="K8" s="11">
        <v>1.5151515151515151</v>
      </c>
      <c r="L8" s="91">
        <v>14</v>
      </c>
      <c r="M8" s="11">
        <v>10.606060606060606</v>
      </c>
    </row>
    <row r="9" spans="1:13" s="9" customFormat="1" ht="11.25" customHeight="1">
      <c r="A9" s="92">
        <v>5</v>
      </c>
      <c r="B9" s="94" t="s">
        <v>189</v>
      </c>
      <c r="C9" s="91">
        <v>2569</v>
      </c>
      <c r="D9" s="91">
        <v>2220</v>
      </c>
      <c r="E9" s="11">
        <v>86.4149474503698</v>
      </c>
      <c r="F9" s="91">
        <v>907</v>
      </c>
      <c r="G9" s="13">
        <v>35.30556636823667</v>
      </c>
      <c r="H9" s="91">
        <v>1156</v>
      </c>
      <c r="I9" s="11">
        <v>44.99805371739976</v>
      </c>
      <c r="J9" s="91">
        <v>157</v>
      </c>
      <c r="K9" s="11">
        <v>6.111327364733359</v>
      </c>
      <c r="L9" s="91">
        <v>349</v>
      </c>
      <c r="M9" s="11">
        <v>13.585052549630205</v>
      </c>
    </row>
    <row r="10" spans="1:13" s="9" customFormat="1" ht="11.25" customHeight="1">
      <c r="A10" s="92">
        <v>6</v>
      </c>
      <c r="B10" s="12" t="s">
        <v>184</v>
      </c>
      <c r="C10" s="91">
        <v>216</v>
      </c>
      <c r="D10" s="91">
        <v>194</v>
      </c>
      <c r="E10" s="11">
        <v>89.81481481481481</v>
      </c>
      <c r="F10" s="91">
        <v>75</v>
      </c>
      <c r="G10" s="13">
        <v>34.72222222222222</v>
      </c>
      <c r="H10" s="91">
        <v>112</v>
      </c>
      <c r="I10" s="11">
        <v>51.85185185185185</v>
      </c>
      <c r="J10" s="91">
        <v>7</v>
      </c>
      <c r="K10" s="11">
        <v>3.2407407407407405</v>
      </c>
      <c r="L10" s="91">
        <v>22</v>
      </c>
      <c r="M10" s="11">
        <v>10.185185185185185</v>
      </c>
    </row>
    <row r="11" spans="1:13" s="9" customFormat="1" ht="11.25" customHeight="1">
      <c r="A11" s="92">
        <v>7</v>
      </c>
      <c r="B11" s="12" t="s">
        <v>191</v>
      </c>
      <c r="C11" s="91">
        <v>330</v>
      </c>
      <c r="D11" s="91">
        <v>284</v>
      </c>
      <c r="E11" s="11">
        <v>86.06060606060606</v>
      </c>
      <c r="F11" s="91">
        <v>113</v>
      </c>
      <c r="G11" s="13">
        <v>34.24242424242424</v>
      </c>
      <c r="H11" s="91">
        <v>132</v>
      </c>
      <c r="I11" s="11">
        <v>40</v>
      </c>
      <c r="J11" s="91">
        <v>39</v>
      </c>
      <c r="K11" s="11">
        <v>11.818181818181818</v>
      </c>
      <c r="L11" s="91">
        <v>46</v>
      </c>
      <c r="M11" s="11">
        <v>13.939393939393941</v>
      </c>
    </row>
    <row r="12" spans="1:13" s="93" customFormat="1" ht="11.25" customHeight="1">
      <c r="A12" s="92">
        <v>8</v>
      </c>
      <c r="B12" s="12" t="s">
        <v>169</v>
      </c>
      <c r="C12" s="91">
        <v>260</v>
      </c>
      <c r="D12" s="91">
        <v>234</v>
      </c>
      <c r="E12" s="11">
        <v>90</v>
      </c>
      <c r="F12" s="91">
        <v>89</v>
      </c>
      <c r="G12" s="13">
        <v>34.23076923076923</v>
      </c>
      <c r="H12" s="91">
        <v>140</v>
      </c>
      <c r="I12" s="11">
        <v>53.84615384615385</v>
      </c>
      <c r="J12" s="91">
        <v>5</v>
      </c>
      <c r="K12" s="11">
        <v>1.9230769230769231</v>
      </c>
      <c r="L12" s="91">
        <v>26</v>
      </c>
      <c r="M12" s="11">
        <v>10</v>
      </c>
    </row>
    <row r="13" spans="1:13" s="9" customFormat="1" ht="11.25" customHeight="1">
      <c r="A13" s="92">
        <v>9</v>
      </c>
      <c r="B13" s="12" t="s">
        <v>155</v>
      </c>
      <c r="C13" s="91">
        <v>214</v>
      </c>
      <c r="D13" s="91">
        <v>197</v>
      </c>
      <c r="E13" s="11">
        <v>92.05607476635514</v>
      </c>
      <c r="F13" s="91">
        <v>73</v>
      </c>
      <c r="G13" s="13">
        <v>34.112149532710276</v>
      </c>
      <c r="H13" s="91">
        <v>107</v>
      </c>
      <c r="I13" s="11">
        <v>50</v>
      </c>
      <c r="J13" s="91">
        <v>17</v>
      </c>
      <c r="K13" s="11">
        <v>7.943925233644859</v>
      </c>
      <c r="L13" s="91">
        <v>17</v>
      </c>
      <c r="M13" s="11">
        <v>7.943925233644859</v>
      </c>
    </row>
    <row r="14" spans="1:13" s="9" customFormat="1" ht="11.25" customHeight="1">
      <c r="A14" s="92">
        <v>10</v>
      </c>
      <c r="B14" s="12" t="s">
        <v>185</v>
      </c>
      <c r="C14" s="91">
        <v>279</v>
      </c>
      <c r="D14" s="91">
        <v>258</v>
      </c>
      <c r="E14" s="11">
        <v>92.47311827956989</v>
      </c>
      <c r="F14" s="91">
        <v>93</v>
      </c>
      <c r="G14" s="13">
        <v>33.33333333333333</v>
      </c>
      <c r="H14" s="91">
        <v>151</v>
      </c>
      <c r="I14" s="11">
        <v>54.121863799283155</v>
      </c>
      <c r="J14" s="91">
        <v>14</v>
      </c>
      <c r="K14" s="11">
        <v>5.017921146953405</v>
      </c>
      <c r="L14" s="91">
        <v>21</v>
      </c>
      <c r="M14" s="11">
        <v>7.526881720430108</v>
      </c>
    </row>
    <row r="15" spans="1:13" s="9" customFormat="1" ht="11.25" customHeight="1">
      <c r="A15" s="92">
        <v>11</v>
      </c>
      <c r="B15" s="12" t="s">
        <v>197</v>
      </c>
      <c r="C15" s="91">
        <v>461</v>
      </c>
      <c r="D15" s="91">
        <v>408</v>
      </c>
      <c r="E15" s="11">
        <v>88.50325379609545</v>
      </c>
      <c r="F15" s="91">
        <v>152</v>
      </c>
      <c r="G15" s="13">
        <v>32.97180043383948</v>
      </c>
      <c r="H15" s="91">
        <v>219</v>
      </c>
      <c r="I15" s="11">
        <v>47.50542299349241</v>
      </c>
      <c r="J15" s="91">
        <v>37</v>
      </c>
      <c r="K15" s="11">
        <v>8.026030368763557</v>
      </c>
      <c r="L15" s="91">
        <v>53</v>
      </c>
      <c r="M15" s="11">
        <v>11.496746203904555</v>
      </c>
    </row>
    <row r="16" spans="1:13" s="9" customFormat="1" ht="11.25" customHeight="1">
      <c r="A16" s="92">
        <v>12</v>
      </c>
      <c r="B16" s="12" t="s">
        <v>193</v>
      </c>
      <c r="C16" s="91">
        <v>1343</v>
      </c>
      <c r="D16" s="91">
        <v>1135</v>
      </c>
      <c r="E16" s="11">
        <v>84.51228592702904</v>
      </c>
      <c r="F16" s="91">
        <v>427</v>
      </c>
      <c r="G16" s="13">
        <v>31.794489947877885</v>
      </c>
      <c r="H16" s="91">
        <v>623</v>
      </c>
      <c r="I16" s="11">
        <v>46.388682055100524</v>
      </c>
      <c r="J16" s="91">
        <v>85</v>
      </c>
      <c r="K16" s="11">
        <v>6.329113924050633</v>
      </c>
      <c r="L16" s="91">
        <v>208</v>
      </c>
      <c r="M16" s="11">
        <v>15.48771407297096</v>
      </c>
    </row>
    <row r="17" spans="1:13" s="9" customFormat="1" ht="11.25" customHeight="1">
      <c r="A17" s="92">
        <v>13</v>
      </c>
      <c r="B17" s="12" t="s">
        <v>190</v>
      </c>
      <c r="C17" s="91">
        <v>692</v>
      </c>
      <c r="D17" s="91">
        <v>601</v>
      </c>
      <c r="E17" s="11">
        <v>86.84971098265896</v>
      </c>
      <c r="F17" s="91">
        <v>217</v>
      </c>
      <c r="G17" s="13">
        <v>31.358381502890175</v>
      </c>
      <c r="H17" s="91">
        <v>314</v>
      </c>
      <c r="I17" s="11">
        <v>45.3757225433526</v>
      </c>
      <c r="J17" s="91">
        <v>70</v>
      </c>
      <c r="K17" s="11">
        <v>10.115606936416185</v>
      </c>
      <c r="L17" s="91">
        <v>91</v>
      </c>
      <c r="M17" s="11">
        <v>13.150289017341041</v>
      </c>
    </row>
    <row r="18" spans="1:13" s="9" customFormat="1" ht="11.25" customHeight="1">
      <c r="A18" s="92">
        <v>14</v>
      </c>
      <c r="B18" s="12" t="s">
        <v>168</v>
      </c>
      <c r="C18" s="91">
        <v>254</v>
      </c>
      <c r="D18" s="91">
        <v>227</v>
      </c>
      <c r="E18" s="11">
        <v>89.37007874015748</v>
      </c>
      <c r="F18" s="91">
        <v>79</v>
      </c>
      <c r="G18" s="13">
        <v>31.10236220472441</v>
      </c>
      <c r="H18" s="91">
        <v>137</v>
      </c>
      <c r="I18" s="11">
        <v>53.937007874015755</v>
      </c>
      <c r="J18" s="91">
        <v>11</v>
      </c>
      <c r="K18" s="11">
        <v>4.330708661417323</v>
      </c>
      <c r="L18" s="91">
        <v>27</v>
      </c>
      <c r="M18" s="11">
        <v>10.62992125984252</v>
      </c>
    </row>
    <row r="19" spans="1:13" s="9" customFormat="1" ht="11.25" customHeight="1">
      <c r="A19" s="92">
        <v>15</v>
      </c>
      <c r="B19" s="12" t="s">
        <v>167</v>
      </c>
      <c r="C19" s="91">
        <v>132</v>
      </c>
      <c r="D19" s="91">
        <v>122</v>
      </c>
      <c r="E19" s="11">
        <v>92.42424242424242</v>
      </c>
      <c r="F19" s="91">
        <v>41</v>
      </c>
      <c r="G19" s="13">
        <v>31.060606060606062</v>
      </c>
      <c r="H19" s="91">
        <v>61</v>
      </c>
      <c r="I19" s="11">
        <v>46.21212121212121</v>
      </c>
      <c r="J19" s="91">
        <v>20</v>
      </c>
      <c r="K19" s="11">
        <v>15.151515151515152</v>
      </c>
      <c r="L19" s="91">
        <v>10</v>
      </c>
      <c r="M19" s="11">
        <v>7.575757575757576</v>
      </c>
    </row>
    <row r="20" spans="1:13" s="93" customFormat="1" ht="11.25" customHeight="1">
      <c r="A20" s="92">
        <v>16</v>
      </c>
      <c r="B20" s="12" t="s">
        <v>174</v>
      </c>
      <c r="C20" s="91">
        <v>1137</v>
      </c>
      <c r="D20" s="91">
        <v>968</v>
      </c>
      <c r="E20" s="11">
        <v>85.1363236587511</v>
      </c>
      <c r="F20" s="91">
        <v>353</v>
      </c>
      <c r="G20" s="13">
        <v>31.046613896218116</v>
      </c>
      <c r="H20" s="91">
        <v>514</v>
      </c>
      <c r="I20" s="11">
        <v>45.20668425681618</v>
      </c>
      <c r="J20" s="91">
        <v>101</v>
      </c>
      <c r="K20" s="11">
        <v>8.883025505716798</v>
      </c>
      <c r="L20" s="91">
        <v>169</v>
      </c>
      <c r="M20" s="11">
        <v>14.8636763412489</v>
      </c>
    </row>
    <row r="21" spans="1:13" s="93" customFormat="1" ht="11.25" customHeight="1">
      <c r="A21" s="92">
        <v>17</v>
      </c>
      <c r="B21" s="102" t="s">
        <v>192</v>
      </c>
      <c r="C21" s="91">
        <v>238</v>
      </c>
      <c r="D21" s="91">
        <v>202</v>
      </c>
      <c r="E21" s="11">
        <v>84.87394957983193</v>
      </c>
      <c r="F21" s="91">
        <v>73</v>
      </c>
      <c r="G21" s="13">
        <v>30.672268907563026</v>
      </c>
      <c r="H21" s="91">
        <v>122</v>
      </c>
      <c r="I21" s="11">
        <v>51.26050420168067</v>
      </c>
      <c r="J21" s="91">
        <v>7</v>
      </c>
      <c r="K21" s="11">
        <v>2.941176470588235</v>
      </c>
      <c r="L21" s="91">
        <v>36</v>
      </c>
      <c r="M21" s="11">
        <v>15.126050420168067</v>
      </c>
    </row>
    <row r="22" spans="1:13" s="9" customFormat="1" ht="11.25" customHeight="1">
      <c r="A22" s="92">
        <v>18</v>
      </c>
      <c r="B22" s="12" t="s">
        <v>183</v>
      </c>
      <c r="C22" s="91">
        <v>380</v>
      </c>
      <c r="D22" s="91">
        <v>340</v>
      </c>
      <c r="E22" s="11">
        <v>89.47368421052632</v>
      </c>
      <c r="F22" s="91">
        <v>116</v>
      </c>
      <c r="G22" s="13">
        <v>30.526315789473685</v>
      </c>
      <c r="H22" s="91">
        <v>220</v>
      </c>
      <c r="I22" s="11">
        <v>57.89473684210527</v>
      </c>
      <c r="J22" s="91">
        <v>4</v>
      </c>
      <c r="K22" s="11">
        <v>1.0526315789473684</v>
      </c>
      <c r="L22" s="91">
        <v>40</v>
      </c>
      <c r="M22" s="11">
        <v>10.526315789473683</v>
      </c>
    </row>
    <row r="23" spans="1:13" s="9" customFormat="1" ht="11.25" customHeight="1">
      <c r="A23" s="92">
        <v>19</v>
      </c>
      <c r="B23" s="12" t="s">
        <v>150</v>
      </c>
      <c r="C23" s="91">
        <v>559</v>
      </c>
      <c r="D23" s="91">
        <v>487</v>
      </c>
      <c r="E23" s="11">
        <v>87.11985688729875</v>
      </c>
      <c r="F23" s="91">
        <v>170</v>
      </c>
      <c r="G23" s="13">
        <v>30.41144901610018</v>
      </c>
      <c r="H23" s="91">
        <v>279</v>
      </c>
      <c r="I23" s="11">
        <v>49.910554561717355</v>
      </c>
      <c r="J23" s="91">
        <v>38</v>
      </c>
      <c r="K23" s="11">
        <v>6.797853309481217</v>
      </c>
      <c r="L23" s="91">
        <v>72</v>
      </c>
      <c r="M23" s="11">
        <v>12.880143112701253</v>
      </c>
    </row>
    <row r="24" spans="1:13" s="9" customFormat="1" ht="11.25" customHeight="1">
      <c r="A24" s="92">
        <v>20</v>
      </c>
      <c r="B24" s="12" t="s">
        <v>156</v>
      </c>
      <c r="C24" s="91">
        <v>245</v>
      </c>
      <c r="D24" s="91">
        <v>198</v>
      </c>
      <c r="E24" s="11">
        <v>80.81632653061224</v>
      </c>
      <c r="F24" s="91">
        <v>74</v>
      </c>
      <c r="G24" s="13">
        <v>30.20408163265306</v>
      </c>
      <c r="H24" s="91">
        <v>111</v>
      </c>
      <c r="I24" s="11">
        <v>45.30612244897959</v>
      </c>
      <c r="J24" s="91">
        <v>13</v>
      </c>
      <c r="K24" s="11">
        <v>5.3061224489795915</v>
      </c>
      <c r="L24" s="91">
        <v>39</v>
      </c>
      <c r="M24" s="11">
        <v>15.918367346938775</v>
      </c>
    </row>
    <row r="25" spans="1:13" s="9" customFormat="1" ht="11.25" customHeight="1">
      <c r="A25" s="92">
        <v>21</v>
      </c>
      <c r="B25" s="12" t="s">
        <v>196</v>
      </c>
      <c r="C25" s="91">
        <v>253</v>
      </c>
      <c r="D25" s="91">
        <v>214</v>
      </c>
      <c r="E25" s="11">
        <v>84.58498023715416</v>
      </c>
      <c r="F25" s="91">
        <v>76</v>
      </c>
      <c r="G25" s="13">
        <v>30.039525691699602</v>
      </c>
      <c r="H25" s="91">
        <v>126</v>
      </c>
      <c r="I25" s="11">
        <v>49.80237154150198</v>
      </c>
      <c r="J25" s="91">
        <v>12</v>
      </c>
      <c r="K25" s="11">
        <v>4.743083003952568</v>
      </c>
      <c r="L25" s="91">
        <v>39</v>
      </c>
      <c r="M25" s="11">
        <v>15.41501976284585</v>
      </c>
    </row>
    <row r="26" spans="1:13" s="9" customFormat="1" ht="11.25" customHeight="1">
      <c r="A26" s="92">
        <v>22</v>
      </c>
      <c r="B26" s="12" t="s">
        <v>241</v>
      </c>
      <c r="C26" s="91">
        <v>170</v>
      </c>
      <c r="D26" s="91">
        <v>148</v>
      </c>
      <c r="E26" s="11">
        <v>87.05882352941177</v>
      </c>
      <c r="F26" s="91">
        <v>51</v>
      </c>
      <c r="G26" s="13">
        <v>30</v>
      </c>
      <c r="H26" s="91">
        <v>90</v>
      </c>
      <c r="I26" s="11">
        <v>52.94117647058824</v>
      </c>
      <c r="J26" s="91">
        <v>7</v>
      </c>
      <c r="K26" s="11">
        <v>4.117647058823529</v>
      </c>
      <c r="L26" s="91">
        <v>22</v>
      </c>
      <c r="M26" s="11">
        <v>12.941176470588237</v>
      </c>
    </row>
    <row r="27" spans="1:13" s="9" customFormat="1" ht="11.25" customHeight="1">
      <c r="A27" s="92">
        <v>23</v>
      </c>
      <c r="B27" s="12" t="s">
        <v>177</v>
      </c>
      <c r="C27" s="91">
        <v>375</v>
      </c>
      <c r="D27" s="91">
        <v>306</v>
      </c>
      <c r="E27" s="11">
        <v>81.6</v>
      </c>
      <c r="F27" s="91">
        <v>112</v>
      </c>
      <c r="G27" s="13">
        <v>29.86666666666667</v>
      </c>
      <c r="H27" s="91">
        <v>165</v>
      </c>
      <c r="I27" s="11">
        <v>44</v>
      </c>
      <c r="J27" s="91">
        <v>29</v>
      </c>
      <c r="K27" s="11">
        <v>7.733333333333333</v>
      </c>
      <c r="L27" s="91">
        <v>68</v>
      </c>
      <c r="M27" s="11">
        <v>18.133333333333333</v>
      </c>
    </row>
    <row r="28" spans="1:13" s="9" customFormat="1" ht="11.25" customHeight="1">
      <c r="A28" s="92">
        <v>24</v>
      </c>
      <c r="B28" s="12" t="s">
        <v>165</v>
      </c>
      <c r="C28" s="91">
        <v>296</v>
      </c>
      <c r="D28" s="91">
        <v>251</v>
      </c>
      <c r="E28" s="11">
        <v>84.7972972972973</v>
      </c>
      <c r="F28" s="91">
        <v>88</v>
      </c>
      <c r="G28" s="13">
        <v>29.72972972972973</v>
      </c>
      <c r="H28" s="91">
        <v>128</v>
      </c>
      <c r="I28" s="11">
        <v>43.24324324324324</v>
      </c>
      <c r="J28" s="91">
        <v>35</v>
      </c>
      <c r="K28" s="11">
        <v>11.824324324324325</v>
      </c>
      <c r="L28" s="91">
        <v>45</v>
      </c>
      <c r="M28" s="11">
        <v>15.202702702702704</v>
      </c>
    </row>
    <row r="29" spans="1:13" s="9" customFormat="1" ht="11.25" customHeight="1">
      <c r="A29" s="92">
        <v>25</v>
      </c>
      <c r="B29" s="12" t="s">
        <v>176</v>
      </c>
      <c r="C29" s="91">
        <v>395</v>
      </c>
      <c r="D29" s="91">
        <v>348</v>
      </c>
      <c r="E29" s="11">
        <v>88.10126582278481</v>
      </c>
      <c r="F29" s="91">
        <v>117</v>
      </c>
      <c r="G29" s="13">
        <v>29.620253164556964</v>
      </c>
      <c r="H29" s="91">
        <v>213</v>
      </c>
      <c r="I29" s="11">
        <v>53.92405063291139</v>
      </c>
      <c r="J29" s="91">
        <v>18</v>
      </c>
      <c r="K29" s="11">
        <v>4.556962025316456</v>
      </c>
      <c r="L29" s="91">
        <v>47</v>
      </c>
      <c r="M29" s="11">
        <v>11.89873417721519</v>
      </c>
    </row>
    <row r="30" spans="1:13" s="9" customFormat="1" ht="11.25" customHeight="1">
      <c r="A30" s="92">
        <v>26</v>
      </c>
      <c r="B30" s="12" t="s">
        <v>188</v>
      </c>
      <c r="C30" s="91">
        <v>1133</v>
      </c>
      <c r="D30" s="91">
        <v>935</v>
      </c>
      <c r="E30" s="11">
        <v>82.52427184466019</v>
      </c>
      <c r="F30" s="91">
        <v>332</v>
      </c>
      <c r="G30" s="13">
        <v>29.302736098852606</v>
      </c>
      <c r="H30" s="91">
        <v>504</v>
      </c>
      <c r="I30" s="11">
        <v>44.48367166813769</v>
      </c>
      <c r="J30" s="91">
        <v>99</v>
      </c>
      <c r="K30" s="11">
        <v>8.737864077669903</v>
      </c>
      <c r="L30" s="91">
        <v>198</v>
      </c>
      <c r="M30" s="11">
        <v>17.475728155339805</v>
      </c>
    </row>
    <row r="31" spans="1:13" s="9" customFormat="1" ht="11.25" customHeight="1">
      <c r="A31" s="92">
        <v>27</v>
      </c>
      <c r="B31" s="12" t="s">
        <v>162</v>
      </c>
      <c r="C31" s="91">
        <v>299</v>
      </c>
      <c r="D31" s="91">
        <v>261</v>
      </c>
      <c r="E31" s="11">
        <v>87.29096989966555</v>
      </c>
      <c r="F31" s="91">
        <v>85</v>
      </c>
      <c r="G31" s="13">
        <v>28.428093645484946</v>
      </c>
      <c r="H31" s="91">
        <v>133</v>
      </c>
      <c r="I31" s="11">
        <v>44.481605351170565</v>
      </c>
      <c r="J31" s="91">
        <v>43</v>
      </c>
      <c r="K31" s="11">
        <v>14.381270903010032</v>
      </c>
      <c r="L31" s="91">
        <v>38</v>
      </c>
      <c r="M31" s="11">
        <v>12.709030100334449</v>
      </c>
    </row>
    <row r="32" spans="1:13" s="93" customFormat="1" ht="11.25" customHeight="1">
      <c r="A32" s="92">
        <v>28</v>
      </c>
      <c r="B32" s="12" t="s">
        <v>179</v>
      </c>
      <c r="C32" s="91">
        <v>251</v>
      </c>
      <c r="D32" s="91">
        <v>231</v>
      </c>
      <c r="E32" s="11">
        <v>92.03187250996015</v>
      </c>
      <c r="F32" s="91">
        <v>70</v>
      </c>
      <c r="G32" s="13">
        <v>27.88844621513944</v>
      </c>
      <c r="H32" s="91">
        <v>159</v>
      </c>
      <c r="I32" s="11">
        <v>63.34661354581673</v>
      </c>
      <c r="J32" s="91">
        <v>2</v>
      </c>
      <c r="K32" s="11">
        <v>0.796812749003984</v>
      </c>
      <c r="L32" s="91">
        <v>20</v>
      </c>
      <c r="M32" s="11">
        <v>7.968127490039841</v>
      </c>
    </row>
    <row r="33" spans="1:13" s="9" customFormat="1" ht="11.25" customHeight="1">
      <c r="A33" s="92">
        <v>29</v>
      </c>
      <c r="B33" s="12" t="s">
        <v>178</v>
      </c>
      <c r="C33" s="91">
        <v>269</v>
      </c>
      <c r="D33" s="91">
        <v>247</v>
      </c>
      <c r="E33" s="11">
        <v>91.82156133828995</v>
      </c>
      <c r="F33" s="91">
        <v>74</v>
      </c>
      <c r="G33" s="13">
        <v>27.509293680297397</v>
      </c>
      <c r="H33" s="91">
        <v>158</v>
      </c>
      <c r="I33" s="11">
        <v>58.7360594795539</v>
      </c>
      <c r="J33" s="91">
        <v>15</v>
      </c>
      <c r="K33" s="11">
        <v>5.5762081784386615</v>
      </c>
      <c r="L33" s="91">
        <v>22</v>
      </c>
      <c r="M33" s="11">
        <v>8.178438661710038</v>
      </c>
    </row>
    <row r="34" spans="1:13" s="9" customFormat="1" ht="11.25" customHeight="1">
      <c r="A34" s="92">
        <v>30</v>
      </c>
      <c r="B34" s="12" t="s">
        <v>182</v>
      </c>
      <c r="C34" s="91">
        <v>241</v>
      </c>
      <c r="D34" s="91">
        <v>207</v>
      </c>
      <c r="E34" s="11">
        <v>85.89211618257261</v>
      </c>
      <c r="F34" s="91">
        <v>66</v>
      </c>
      <c r="G34" s="13">
        <v>27.385892116182575</v>
      </c>
      <c r="H34" s="91">
        <v>119</v>
      </c>
      <c r="I34" s="11">
        <v>49.37759336099585</v>
      </c>
      <c r="J34" s="91">
        <v>22</v>
      </c>
      <c r="K34" s="11">
        <v>9.12863070539419</v>
      </c>
      <c r="L34" s="91">
        <v>34</v>
      </c>
      <c r="M34" s="11">
        <v>14.107883817427386</v>
      </c>
    </row>
    <row r="35" spans="1:13" s="9" customFormat="1" ht="11.25" customHeight="1">
      <c r="A35" s="92">
        <v>31</v>
      </c>
      <c r="B35" s="12" t="s">
        <v>173</v>
      </c>
      <c r="C35" s="91">
        <v>469</v>
      </c>
      <c r="D35" s="91">
        <v>406</v>
      </c>
      <c r="E35" s="11">
        <v>86.56716417910447</v>
      </c>
      <c r="F35" s="91">
        <v>125</v>
      </c>
      <c r="G35" s="13">
        <v>26.652452025586353</v>
      </c>
      <c r="H35" s="91">
        <v>238</v>
      </c>
      <c r="I35" s="11">
        <v>50.74626865671642</v>
      </c>
      <c r="J35" s="91">
        <v>43</v>
      </c>
      <c r="K35" s="11">
        <v>9.168443496801707</v>
      </c>
      <c r="L35" s="91">
        <v>63</v>
      </c>
      <c r="M35" s="11">
        <v>13.432835820895523</v>
      </c>
    </row>
    <row r="36" spans="1:13" s="9" customFormat="1" ht="11.25" customHeight="1">
      <c r="A36" s="92"/>
      <c r="B36" s="234" t="s">
        <v>225</v>
      </c>
      <c r="C36" s="91"/>
      <c r="D36" s="91"/>
      <c r="E36" s="11"/>
      <c r="F36" s="91"/>
      <c r="G36" s="13">
        <v>26.4</v>
      </c>
      <c r="H36" s="91"/>
      <c r="I36" s="11"/>
      <c r="J36" s="91"/>
      <c r="K36" s="11"/>
      <c r="L36" s="91"/>
      <c r="M36" s="11"/>
    </row>
    <row r="37" spans="1:13" s="9" customFormat="1" ht="11.25" customHeight="1">
      <c r="A37" s="92">
        <v>32</v>
      </c>
      <c r="B37" s="12" t="s">
        <v>187</v>
      </c>
      <c r="C37" s="91">
        <v>1589</v>
      </c>
      <c r="D37" s="91">
        <v>1253</v>
      </c>
      <c r="E37" s="11">
        <v>78.8546255506608</v>
      </c>
      <c r="F37" s="91">
        <v>418</v>
      </c>
      <c r="G37" s="13">
        <v>26.305852737570802</v>
      </c>
      <c r="H37" s="91">
        <v>733</v>
      </c>
      <c r="I37" s="11">
        <v>46.1296412838263</v>
      </c>
      <c r="J37" s="91">
        <v>102</v>
      </c>
      <c r="K37" s="11">
        <v>6.419131529263687</v>
      </c>
      <c r="L37" s="91">
        <v>336</v>
      </c>
      <c r="M37" s="11">
        <v>21.145374449339208</v>
      </c>
    </row>
    <row r="38" spans="1:13" s="9" customFormat="1" ht="11.25" customHeight="1">
      <c r="A38" s="92">
        <v>33</v>
      </c>
      <c r="B38" s="12" t="s">
        <v>172</v>
      </c>
      <c r="C38" s="91">
        <v>334</v>
      </c>
      <c r="D38" s="91">
        <v>302</v>
      </c>
      <c r="E38" s="11">
        <v>90.41916167664671</v>
      </c>
      <c r="F38" s="91">
        <v>87</v>
      </c>
      <c r="G38" s="13">
        <v>26.047904191616766</v>
      </c>
      <c r="H38" s="91">
        <v>172</v>
      </c>
      <c r="I38" s="11">
        <v>51.49700598802395</v>
      </c>
      <c r="J38" s="91">
        <v>43</v>
      </c>
      <c r="K38" s="11">
        <v>12.874251497005988</v>
      </c>
      <c r="L38" s="91">
        <v>32</v>
      </c>
      <c r="M38" s="11">
        <v>9.580838323353294</v>
      </c>
    </row>
    <row r="39" spans="1:13" s="9" customFormat="1" ht="11.25" customHeight="1">
      <c r="A39" s="92">
        <v>34</v>
      </c>
      <c r="B39" s="12" t="s">
        <v>201</v>
      </c>
      <c r="C39" s="91">
        <v>1483</v>
      </c>
      <c r="D39" s="91">
        <v>1221</v>
      </c>
      <c r="E39" s="11">
        <v>82.33310856372218</v>
      </c>
      <c r="F39" s="91">
        <v>384</v>
      </c>
      <c r="G39" s="13">
        <v>25.893459204315576</v>
      </c>
      <c r="H39" s="91">
        <v>708</v>
      </c>
      <c r="I39" s="11">
        <v>47.741065407956846</v>
      </c>
      <c r="J39" s="91">
        <v>129</v>
      </c>
      <c r="K39" s="11">
        <v>8.698583951449763</v>
      </c>
      <c r="L39" s="91">
        <v>262</v>
      </c>
      <c r="M39" s="11">
        <v>17.666891436277815</v>
      </c>
    </row>
    <row r="40" spans="1:13" s="9" customFormat="1" ht="11.25" customHeight="1">
      <c r="A40" s="92">
        <v>35</v>
      </c>
      <c r="B40" s="94" t="s">
        <v>166</v>
      </c>
      <c r="C40" s="91">
        <v>218</v>
      </c>
      <c r="D40" s="91">
        <v>194</v>
      </c>
      <c r="E40" s="11">
        <v>88.9908256880734</v>
      </c>
      <c r="F40" s="91">
        <v>56</v>
      </c>
      <c r="G40" s="13">
        <v>25.688073394495415</v>
      </c>
      <c r="H40" s="91">
        <v>117</v>
      </c>
      <c r="I40" s="11">
        <v>53.669724770642205</v>
      </c>
      <c r="J40" s="91">
        <v>21</v>
      </c>
      <c r="K40" s="11">
        <v>9.63302752293578</v>
      </c>
      <c r="L40" s="91">
        <v>24</v>
      </c>
      <c r="M40" s="11">
        <v>11.009174311926607</v>
      </c>
    </row>
    <row r="41" spans="1:13" s="9" customFormat="1" ht="11.25" customHeight="1">
      <c r="A41" s="92">
        <v>36</v>
      </c>
      <c r="B41" s="12" t="s">
        <v>170</v>
      </c>
      <c r="C41" s="17">
        <v>142</v>
      </c>
      <c r="D41" s="17">
        <v>132</v>
      </c>
      <c r="E41" s="18">
        <v>92.95774647887323</v>
      </c>
      <c r="F41" s="91">
        <v>36</v>
      </c>
      <c r="G41" s="13">
        <v>25.352112676056336</v>
      </c>
      <c r="H41" s="91">
        <v>87</v>
      </c>
      <c r="I41" s="11">
        <v>61.267605633802816</v>
      </c>
      <c r="J41" s="91">
        <v>9</v>
      </c>
      <c r="K41" s="11">
        <v>6.338028169014084</v>
      </c>
      <c r="L41" s="91">
        <v>10</v>
      </c>
      <c r="M41" s="11">
        <v>7.042253521126761</v>
      </c>
    </row>
    <row r="42" spans="1:13" s="39" customFormat="1" ht="11.25" customHeight="1">
      <c r="A42" s="92">
        <v>37</v>
      </c>
      <c r="B42" s="12" t="s">
        <v>199</v>
      </c>
      <c r="C42" s="91">
        <v>1463</v>
      </c>
      <c r="D42" s="91">
        <v>1158</v>
      </c>
      <c r="E42" s="11">
        <v>79.15242652084757</v>
      </c>
      <c r="F42" s="91">
        <v>368</v>
      </c>
      <c r="G42" s="13">
        <v>25.153793574846205</v>
      </c>
      <c r="H42" s="91">
        <v>642</v>
      </c>
      <c r="I42" s="11">
        <v>43.882433356117566</v>
      </c>
      <c r="J42" s="91">
        <v>148</v>
      </c>
      <c r="K42" s="11">
        <v>10.1161995898838</v>
      </c>
      <c r="L42" s="91">
        <v>305</v>
      </c>
      <c r="M42" s="11">
        <v>20.847573479152427</v>
      </c>
    </row>
    <row r="43" spans="1:13" s="9" customFormat="1" ht="11.25" customHeight="1">
      <c r="A43" s="92">
        <v>38</v>
      </c>
      <c r="B43" s="94" t="s">
        <v>202</v>
      </c>
      <c r="C43" s="91">
        <v>1465</v>
      </c>
      <c r="D43" s="91">
        <v>1206</v>
      </c>
      <c r="E43" s="11">
        <v>82.32081911262799</v>
      </c>
      <c r="F43" s="91">
        <v>367</v>
      </c>
      <c r="G43" s="13">
        <v>25.051194539249146</v>
      </c>
      <c r="H43" s="91">
        <v>716</v>
      </c>
      <c r="I43" s="11">
        <v>48.87372013651877</v>
      </c>
      <c r="J43" s="91">
        <v>123</v>
      </c>
      <c r="K43" s="11">
        <v>8.395904436860068</v>
      </c>
      <c r="L43" s="91">
        <v>259</v>
      </c>
      <c r="M43" s="11">
        <v>17.679180887372013</v>
      </c>
    </row>
    <row r="44" spans="1:13" s="9" customFormat="1" ht="11.25" customHeight="1">
      <c r="A44" s="92">
        <v>39</v>
      </c>
      <c r="B44" s="12" t="s">
        <v>163</v>
      </c>
      <c r="C44" s="91">
        <v>178</v>
      </c>
      <c r="D44" s="91">
        <v>162</v>
      </c>
      <c r="E44" s="11">
        <v>91.01123595505618</v>
      </c>
      <c r="F44" s="91">
        <v>44</v>
      </c>
      <c r="G44" s="13">
        <v>24.719101123595504</v>
      </c>
      <c r="H44" s="91">
        <v>105</v>
      </c>
      <c r="I44" s="11">
        <v>58.98876404494382</v>
      </c>
      <c r="J44" s="91">
        <v>13</v>
      </c>
      <c r="K44" s="11">
        <v>7.303370786516854</v>
      </c>
      <c r="L44" s="91">
        <v>16</v>
      </c>
      <c r="M44" s="11">
        <v>8.98876404494382</v>
      </c>
    </row>
    <row r="45" spans="1:13" s="9" customFormat="1" ht="11.25" customHeight="1">
      <c r="A45" s="92">
        <v>40</v>
      </c>
      <c r="B45" s="12" t="s">
        <v>253</v>
      </c>
      <c r="C45" s="91">
        <v>231</v>
      </c>
      <c r="D45" s="91">
        <v>193</v>
      </c>
      <c r="E45" s="11">
        <v>83.54978354978356</v>
      </c>
      <c r="F45" s="91">
        <v>56</v>
      </c>
      <c r="G45" s="13">
        <v>24.242424242424242</v>
      </c>
      <c r="H45" s="91">
        <v>103</v>
      </c>
      <c r="I45" s="11">
        <v>44.58874458874459</v>
      </c>
      <c r="J45" s="91">
        <v>34</v>
      </c>
      <c r="K45" s="11">
        <v>14.71861471861472</v>
      </c>
      <c r="L45" s="91">
        <v>38</v>
      </c>
      <c r="M45" s="11">
        <v>16.450216450216452</v>
      </c>
    </row>
    <row r="46" spans="1:13" s="9" customFormat="1" ht="11.25" customHeight="1">
      <c r="A46" s="92">
        <v>41</v>
      </c>
      <c r="B46" s="12" t="s">
        <v>205</v>
      </c>
      <c r="C46" s="91">
        <v>1831</v>
      </c>
      <c r="D46" s="91">
        <v>1533</v>
      </c>
      <c r="E46" s="11">
        <v>83.72474057891863</v>
      </c>
      <c r="F46" s="91">
        <v>438</v>
      </c>
      <c r="G46" s="13">
        <v>23.921354451119605</v>
      </c>
      <c r="H46" s="91">
        <v>971</v>
      </c>
      <c r="I46" s="11">
        <v>53.03113052976516</v>
      </c>
      <c r="J46" s="91">
        <v>124</v>
      </c>
      <c r="K46" s="11">
        <v>6.772255598033862</v>
      </c>
      <c r="L46" s="91">
        <v>298</v>
      </c>
      <c r="M46" s="11">
        <v>16.275259421081376</v>
      </c>
    </row>
    <row r="47" spans="1:13" s="9" customFormat="1" ht="11.25" customHeight="1">
      <c r="A47" s="92">
        <v>42</v>
      </c>
      <c r="B47" s="94" t="s">
        <v>158</v>
      </c>
      <c r="C47" s="91">
        <v>224</v>
      </c>
      <c r="D47" s="91">
        <v>223</v>
      </c>
      <c r="E47" s="11">
        <v>99.55357142857143</v>
      </c>
      <c r="F47" s="91">
        <v>53</v>
      </c>
      <c r="G47" s="13">
        <v>23.660714285714285</v>
      </c>
      <c r="H47" s="91">
        <v>154</v>
      </c>
      <c r="I47" s="11">
        <v>68.75</v>
      </c>
      <c r="J47" s="91">
        <v>16</v>
      </c>
      <c r="K47" s="11">
        <v>7.142857142857142</v>
      </c>
      <c r="L47" s="91">
        <v>1</v>
      </c>
      <c r="M47" s="11">
        <v>0.4464285714285714</v>
      </c>
    </row>
    <row r="48" spans="1:13" s="9" customFormat="1" ht="11.25" customHeight="1">
      <c r="A48" s="92">
        <v>43</v>
      </c>
      <c r="B48" s="12" t="s">
        <v>204</v>
      </c>
      <c r="C48" s="91">
        <v>1438</v>
      </c>
      <c r="D48" s="91">
        <v>1120</v>
      </c>
      <c r="E48" s="11">
        <v>77.88595271210013</v>
      </c>
      <c r="F48" s="91">
        <v>338</v>
      </c>
      <c r="G48" s="13">
        <v>23.504867872044507</v>
      </c>
      <c r="H48" s="91">
        <v>707</v>
      </c>
      <c r="I48" s="11">
        <v>49.16550764951321</v>
      </c>
      <c r="J48" s="91">
        <v>75</v>
      </c>
      <c r="K48" s="11">
        <v>5.21557719054242</v>
      </c>
      <c r="L48" s="91">
        <v>318</v>
      </c>
      <c r="M48" s="11">
        <v>22.11404728789986</v>
      </c>
    </row>
    <row r="49" spans="1:13" s="9" customFormat="1" ht="11.25" customHeight="1">
      <c r="A49" s="92">
        <v>44</v>
      </c>
      <c r="B49" s="12" t="s">
        <v>149</v>
      </c>
      <c r="C49" s="91">
        <v>324</v>
      </c>
      <c r="D49" s="91">
        <v>311</v>
      </c>
      <c r="E49" s="11">
        <v>95.98765432098766</v>
      </c>
      <c r="F49" s="91">
        <v>76</v>
      </c>
      <c r="G49" s="13">
        <v>23.456790123456788</v>
      </c>
      <c r="H49" s="91">
        <v>205</v>
      </c>
      <c r="I49" s="11">
        <v>63.27160493827161</v>
      </c>
      <c r="J49" s="91">
        <v>30</v>
      </c>
      <c r="K49" s="11">
        <v>9.25925925925926</v>
      </c>
      <c r="L49" s="91">
        <v>13</v>
      </c>
      <c r="M49" s="11">
        <v>4.012345679012346</v>
      </c>
    </row>
    <row r="50" spans="1:13" s="9" customFormat="1" ht="11.25" customHeight="1">
      <c r="A50" s="92">
        <v>45</v>
      </c>
      <c r="B50" s="12" t="s">
        <v>254</v>
      </c>
      <c r="C50" s="91">
        <v>1548</v>
      </c>
      <c r="D50" s="91">
        <v>1287</v>
      </c>
      <c r="E50" s="11">
        <v>83.13953488372093</v>
      </c>
      <c r="F50" s="91">
        <v>363</v>
      </c>
      <c r="G50" s="13">
        <v>23.449612403100776</v>
      </c>
      <c r="H50" s="91">
        <v>849</v>
      </c>
      <c r="I50" s="11">
        <v>54.84496124031008</v>
      </c>
      <c r="J50" s="91">
        <v>75</v>
      </c>
      <c r="K50" s="11">
        <v>4.844961240310078</v>
      </c>
      <c r="L50" s="91">
        <v>261</v>
      </c>
      <c r="M50" s="11">
        <v>16.86046511627907</v>
      </c>
    </row>
    <row r="51" spans="1:13" s="39" customFormat="1" ht="11.25" customHeight="1">
      <c r="A51" s="92">
        <v>46</v>
      </c>
      <c r="B51" s="12" t="s">
        <v>171</v>
      </c>
      <c r="C51" s="91">
        <v>1467</v>
      </c>
      <c r="D51" s="91">
        <v>1199</v>
      </c>
      <c r="E51" s="11">
        <v>81.73142467620995</v>
      </c>
      <c r="F51" s="91">
        <v>343</v>
      </c>
      <c r="G51" s="13">
        <v>23.38104976141786</v>
      </c>
      <c r="H51" s="91">
        <v>771</v>
      </c>
      <c r="I51" s="11">
        <v>52.556237218813905</v>
      </c>
      <c r="J51" s="91">
        <v>85</v>
      </c>
      <c r="K51" s="11">
        <v>5.794137695978187</v>
      </c>
      <c r="L51" s="91">
        <v>268</v>
      </c>
      <c r="M51" s="11">
        <v>18.26857532379005</v>
      </c>
    </row>
    <row r="52" spans="1:13" s="39" customFormat="1" ht="11.25" customHeight="1">
      <c r="A52" s="92">
        <v>47</v>
      </c>
      <c r="B52" s="12" t="s">
        <v>200</v>
      </c>
      <c r="C52" s="91">
        <v>1540</v>
      </c>
      <c r="D52" s="91">
        <v>1201</v>
      </c>
      <c r="E52" s="11">
        <v>77.98701298701299</v>
      </c>
      <c r="F52" s="91">
        <v>351</v>
      </c>
      <c r="G52" s="13">
        <v>22.79220779220779</v>
      </c>
      <c r="H52" s="91">
        <v>708</v>
      </c>
      <c r="I52" s="11">
        <v>45.97402597402597</v>
      </c>
      <c r="J52" s="91">
        <v>142</v>
      </c>
      <c r="K52" s="11">
        <v>9.220779220779221</v>
      </c>
      <c r="L52" s="91">
        <v>339</v>
      </c>
      <c r="M52" s="11">
        <v>22.01298701298701</v>
      </c>
    </row>
    <row r="53" spans="1:13" s="9" customFormat="1" ht="11.25" customHeight="1">
      <c r="A53" s="92">
        <v>48</v>
      </c>
      <c r="B53" s="12" t="s">
        <v>203</v>
      </c>
      <c r="C53" s="91">
        <v>1351</v>
      </c>
      <c r="D53" s="91">
        <v>1009</v>
      </c>
      <c r="E53" s="11">
        <v>74.68541820873426</v>
      </c>
      <c r="F53" s="91">
        <v>288</v>
      </c>
      <c r="G53" s="13">
        <v>21.317542561065878</v>
      </c>
      <c r="H53" s="91">
        <v>618</v>
      </c>
      <c r="I53" s="11">
        <v>45.74389341228719</v>
      </c>
      <c r="J53" s="91">
        <v>103</v>
      </c>
      <c r="K53" s="11">
        <v>7.623982235381199</v>
      </c>
      <c r="L53" s="91">
        <v>342</v>
      </c>
      <c r="M53" s="11">
        <v>25.314581791265727</v>
      </c>
    </row>
    <row r="54" spans="1:13" s="9" customFormat="1" ht="11.25" customHeight="1">
      <c r="A54" s="92">
        <v>49</v>
      </c>
      <c r="B54" s="12" t="s">
        <v>175</v>
      </c>
      <c r="C54" s="91">
        <v>263</v>
      </c>
      <c r="D54" s="91">
        <v>239</v>
      </c>
      <c r="E54" s="11">
        <v>90.8745247148289</v>
      </c>
      <c r="F54" s="91">
        <v>56</v>
      </c>
      <c r="G54" s="13">
        <v>21.292775665399237</v>
      </c>
      <c r="H54" s="91">
        <v>158</v>
      </c>
      <c r="I54" s="11">
        <v>60.07604562737643</v>
      </c>
      <c r="J54" s="91">
        <v>25</v>
      </c>
      <c r="K54" s="11">
        <v>9.505703422053232</v>
      </c>
      <c r="L54" s="91">
        <v>24</v>
      </c>
      <c r="M54" s="11">
        <v>9.125475285171103</v>
      </c>
    </row>
    <row r="55" spans="1:13" s="93" customFormat="1" ht="11.25" customHeight="1">
      <c r="A55" s="92">
        <v>50</v>
      </c>
      <c r="B55" s="12" t="s">
        <v>160</v>
      </c>
      <c r="C55" s="91">
        <v>226</v>
      </c>
      <c r="D55" s="91">
        <v>215</v>
      </c>
      <c r="E55" s="11">
        <v>95.13274336283186</v>
      </c>
      <c r="F55" s="91">
        <v>46</v>
      </c>
      <c r="G55" s="13">
        <v>20.353982300884958</v>
      </c>
      <c r="H55" s="91">
        <v>165</v>
      </c>
      <c r="I55" s="11">
        <v>73.00884955752213</v>
      </c>
      <c r="J55" s="91">
        <v>4</v>
      </c>
      <c r="K55" s="11">
        <v>1.7699115044247788</v>
      </c>
      <c r="L55" s="91">
        <v>10</v>
      </c>
      <c r="M55" s="11">
        <v>4.424778761061947</v>
      </c>
    </row>
    <row r="56" spans="1:13" s="93" customFormat="1" ht="11.25" customHeight="1">
      <c r="A56" s="92">
        <v>51</v>
      </c>
      <c r="B56" s="12" t="s">
        <v>152</v>
      </c>
      <c r="C56" s="91">
        <v>760</v>
      </c>
      <c r="D56" s="91">
        <v>614</v>
      </c>
      <c r="E56" s="11">
        <v>80.78947368421052</v>
      </c>
      <c r="F56" s="91">
        <v>140</v>
      </c>
      <c r="G56" s="13">
        <v>18.421052631578945</v>
      </c>
      <c r="H56" s="91">
        <v>438</v>
      </c>
      <c r="I56" s="11">
        <v>57.631578947368425</v>
      </c>
      <c r="J56" s="91">
        <v>36</v>
      </c>
      <c r="K56" s="11">
        <v>4.736842105263158</v>
      </c>
      <c r="L56" s="91">
        <v>146</v>
      </c>
      <c r="M56" s="11">
        <v>19.210526315789473</v>
      </c>
    </row>
    <row r="57" spans="1:13" s="9" customFormat="1" ht="11.25" customHeight="1">
      <c r="A57" s="92">
        <v>52</v>
      </c>
      <c r="B57" s="12" t="s">
        <v>151</v>
      </c>
      <c r="C57" s="91">
        <v>945</v>
      </c>
      <c r="D57" s="91">
        <v>767</v>
      </c>
      <c r="E57" s="11">
        <v>81.16402116402116</v>
      </c>
      <c r="F57" s="91">
        <v>172</v>
      </c>
      <c r="G57" s="13">
        <v>18.201058201058203</v>
      </c>
      <c r="H57" s="91">
        <v>479</v>
      </c>
      <c r="I57" s="11">
        <v>50.68783068783069</v>
      </c>
      <c r="J57" s="91">
        <v>116</v>
      </c>
      <c r="K57" s="11">
        <v>12.275132275132275</v>
      </c>
      <c r="L57" s="91">
        <v>178</v>
      </c>
      <c r="M57" s="11">
        <v>18.835978835978835</v>
      </c>
    </row>
    <row r="58" spans="1:13" s="9" customFormat="1" ht="11.25" customHeight="1">
      <c r="A58" s="92">
        <v>53</v>
      </c>
      <c r="B58" s="12" t="s">
        <v>159</v>
      </c>
      <c r="C58" s="91">
        <v>231</v>
      </c>
      <c r="D58" s="91">
        <v>204</v>
      </c>
      <c r="E58" s="11">
        <v>88.31168831168831</v>
      </c>
      <c r="F58" s="91">
        <v>42</v>
      </c>
      <c r="G58" s="13">
        <v>18.181818181818183</v>
      </c>
      <c r="H58" s="91">
        <v>135</v>
      </c>
      <c r="I58" s="11">
        <v>58.44155844155844</v>
      </c>
      <c r="J58" s="91">
        <v>27</v>
      </c>
      <c r="K58" s="11">
        <v>11.688311688311687</v>
      </c>
      <c r="L58" s="91">
        <v>27</v>
      </c>
      <c r="M58" s="11">
        <v>11.688311688311687</v>
      </c>
    </row>
    <row r="59" spans="1:13" s="9" customFormat="1" ht="11.25" customHeight="1">
      <c r="A59" s="92">
        <v>54</v>
      </c>
      <c r="B59" s="12" t="s">
        <v>255</v>
      </c>
      <c r="C59" s="91">
        <v>1532</v>
      </c>
      <c r="D59" s="91">
        <v>1222</v>
      </c>
      <c r="E59" s="11">
        <v>79.76501305483029</v>
      </c>
      <c r="F59" s="91">
        <v>275</v>
      </c>
      <c r="G59" s="13">
        <v>17.950391644908617</v>
      </c>
      <c r="H59" s="91">
        <v>606</v>
      </c>
      <c r="I59" s="11">
        <v>39.55613577023499</v>
      </c>
      <c r="J59" s="91">
        <v>341</v>
      </c>
      <c r="K59" s="11">
        <v>22.258485639686683</v>
      </c>
      <c r="L59" s="91">
        <v>310</v>
      </c>
      <c r="M59" s="11">
        <v>20.234986945169712</v>
      </c>
    </row>
    <row r="60" spans="1:13" s="9" customFormat="1" ht="11.25" customHeight="1">
      <c r="A60" s="92">
        <v>55</v>
      </c>
      <c r="B60" s="12" t="s">
        <v>164</v>
      </c>
      <c r="C60" s="91">
        <v>1212</v>
      </c>
      <c r="D60" s="91">
        <v>1173</v>
      </c>
      <c r="E60" s="11">
        <v>96.78217821782178</v>
      </c>
      <c r="F60" s="91">
        <v>215</v>
      </c>
      <c r="G60" s="13">
        <v>17.73927392739274</v>
      </c>
      <c r="H60" s="91">
        <v>893</v>
      </c>
      <c r="I60" s="11">
        <v>73.67986798679867</v>
      </c>
      <c r="J60" s="91">
        <v>65</v>
      </c>
      <c r="K60" s="11">
        <v>5.363036303630363</v>
      </c>
      <c r="L60" s="91">
        <v>39</v>
      </c>
      <c r="M60" s="11">
        <v>3.217821782178218</v>
      </c>
    </row>
    <row r="61" spans="1:13" s="9" customFormat="1" ht="11.25" customHeight="1">
      <c r="A61" s="92">
        <v>56</v>
      </c>
      <c r="B61" s="12" t="s">
        <v>161</v>
      </c>
      <c r="C61" s="91">
        <v>555</v>
      </c>
      <c r="D61" s="91">
        <v>479</v>
      </c>
      <c r="E61" s="11">
        <v>86.3063063063063</v>
      </c>
      <c r="F61" s="91">
        <v>95</v>
      </c>
      <c r="G61" s="13">
        <v>17.117117117117118</v>
      </c>
      <c r="H61" s="91">
        <v>349</v>
      </c>
      <c r="I61" s="11">
        <v>62.88288288288288</v>
      </c>
      <c r="J61" s="91">
        <v>35</v>
      </c>
      <c r="K61" s="11">
        <v>6.306306306306306</v>
      </c>
      <c r="L61" s="91">
        <v>76</v>
      </c>
      <c r="M61" s="11">
        <v>13.693693693693692</v>
      </c>
    </row>
    <row r="62" spans="1:13" s="9" customFormat="1" ht="11.25" customHeight="1">
      <c r="A62" s="92">
        <v>57</v>
      </c>
      <c r="B62" s="12" t="s">
        <v>157</v>
      </c>
      <c r="C62" s="91">
        <v>172</v>
      </c>
      <c r="D62" s="91">
        <v>144</v>
      </c>
      <c r="E62" s="11">
        <v>83.72093023255815</v>
      </c>
      <c r="F62" s="91">
        <v>29</v>
      </c>
      <c r="G62" s="13">
        <v>16.86046511627907</v>
      </c>
      <c r="H62" s="91">
        <v>100</v>
      </c>
      <c r="I62" s="11">
        <v>58.139534883720934</v>
      </c>
      <c r="J62" s="91">
        <v>15</v>
      </c>
      <c r="K62" s="11">
        <v>8.720930232558139</v>
      </c>
      <c r="L62" s="91">
        <v>28</v>
      </c>
      <c r="M62" s="11">
        <v>16.27906976744186</v>
      </c>
    </row>
    <row r="63" spans="1:13" s="93" customFormat="1" ht="11.25" customHeight="1">
      <c r="A63" s="92">
        <v>58</v>
      </c>
      <c r="B63" s="12" t="s">
        <v>181</v>
      </c>
      <c r="C63" s="91">
        <v>118</v>
      </c>
      <c r="D63" s="91">
        <v>94</v>
      </c>
      <c r="E63" s="11">
        <v>79.66101694915254</v>
      </c>
      <c r="F63" s="91">
        <v>17</v>
      </c>
      <c r="G63" s="13">
        <v>14.40677966101695</v>
      </c>
      <c r="H63" s="91">
        <v>68</v>
      </c>
      <c r="I63" s="11">
        <v>57.6271186440678</v>
      </c>
      <c r="J63" s="91">
        <v>9</v>
      </c>
      <c r="K63" s="11">
        <v>7.627118644067797</v>
      </c>
      <c r="L63" s="91">
        <v>24</v>
      </c>
      <c r="M63" s="11">
        <v>20.33898305084746</v>
      </c>
    </row>
    <row r="64" spans="1:13" s="39" customFormat="1" ht="11.25" customHeight="1">
      <c r="A64" s="92">
        <v>59</v>
      </c>
      <c r="B64" s="12" t="s">
        <v>154</v>
      </c>
      <c r="C64" s="91">
        <v>156</v>
      </c>
      <c r="D64" s="91">
        <v>138</v>
      </c>
      <c r="E64" s="11">
        <v>88.46153846153845</v>
      </c>
      <c r="F64" s="91">
        <v>22</v>
      </c>
      <c r="G64" s="13">
        <v>14.102564102564102</v>
      </c>
      <c r="H64" s="91">
        <v>92</v>
      </c>
      <c r="I64" s="11">
        <v>58.97435897435898</v>
      </c>
      <c r="J64" s="91">
        <v>24</v>
      </c>
      <c r="K64" s="11">
        <v>15.384615384615385</v>
      </c>
      <c r="L64" s="91">
        <v>18</v>
      </c>
      <c r="M64" s="11">
        <v>11.538461538461538</v>
      </c>
    </row>
    <row r="65" spans="1:13" s="39" customFormat="1" ht="11.25" customHeight="1">
      <c r="A65" s="92">
        <v>60</v>
      </c>
      <c r="B65" s="12" t="s">
        <v>195</v>
      </c>
      <c r="C65" s="91">
        <v>203</v>
      </c>
      <c r="D65" s="91">
        <v>194</v>
      </c>
      <c r="E65" s="11">
        <v>95.56650246305419</v>
      </c>
      <c r="F65" s="91">
        <v>20</v>
      </c>
      <c r="G65" s="13">
        <v>9.852216748768473</v>
      </c>
      <c r="H65" s="91">
        <v>159</v>
      </c>
      <c r="I65" s="11">
        <v>78.32512315270937</v>
      </c>
      <c r="J65" s="91">
        <v>15</v>
      </c>
      <c r="K65" s="11">
        <v>7.389162561576355</v>
      </c>
      <c r="L65" s="91">
        <v>8</v>
      </c>
      <c r="M65" s="11">
        <v>3.9408866995073892</v>
      </c>
    </row>
    <row r="66" spans="1:13" s="9" customFormat="1" ht="11.25" customHeight="1">
      <c r="A66" s="92">
        <v>61</v>
      </c>
      <c r="B66" s="12" t="s">
        <v>153</v>
      </c>
      <c r="C66" s="91">
        <v>177</v>
      </c>
      <c r="D66" s="91">
        <v>152</v>
      </c>
      <c r="E66" s="11">
        <v>85.87570621468926</v>
      </c>
      <c r="F66" s="91">
        <v>15</v>
      </c>
      <c r="G66" s="13">
        <v>8.47457627118644</v>
      </c>
      <c r="H66" s="91">
        <v>111</v>
      </c>
      <c r="I66" s="11">
        <v>62.71186440677966</v>
      </c>
      <c r="J66" s="91">
        <v>26</v>
      </c>
      <c r="K66" s="11">
        <v>14.689265536723164</v>
      </c>
      <c r="L66" s="91">
        <v>25</v>
      </c>
      <c r="M66" s="11">
        <v>14.124293785310735</v>
      </c>
    </row>
    <row r="67" spans="1:13" s="9" customFormat="1" ht="11.25" customHeight="1">
      <c r="A67" s="227" t="s">
        <v>206</v>
      </c>
      <c r="B67" s="228"/>
      <c r="C67" s="49">
        <f>SUM(C5:C66)</f>
        <v>38805</v>
      </c>
      <c r="D67" s="49">
        <f>SUM(D5:D66)</f>
        <v>32601</v>
      </c>
      <c r="E67" s="13">
        <f>D67/C67*100</f>
        <v>84.01236954000774</v>
      </c>
      <c r="F67" s="49">
        <f>SUM(F5:F66)</f>
        <v>10234</v>
      </c>
      <c r="G67" s="13">
        <f>F67/C67*100</f>
        <v>26.372890091483058</v>
      </c>
      <c r="H67" s="49">
        <f>SUM(H5:H66)</f>
        <v>19282</v>
      </c>
      <c r="I67" s="13">
        <f>H67/C67*100</f>
        <v>49.68947300605592</v>
      </c>
      <c r="J67" s="49">
        <f>SUM(J5:J66)</f>
        <v>3085</v>
      </c>
      <c r="K67" s="13">
        <f>J67/C67*100</f>
        <v>7.950006442468754</v>
      </c>
      <c r="L67" s="49">
        <f>SUM(L5:L66)</f>
        <v>6193</v>
      </c>
      <c r="M67" s="13">
        <f>L67/C67*100</f>
        <v>15.959283597474553</v>
      </c>
    </row>
  </sheetData>
  <sheetProtection/>
  <mergeCells count="11">
    <mergeCell ref="J3:K3"/>
    <mergeCell ref="A67:B67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0.140625" style="5" customWidth="1"/>
    <col min="4" max="4" width="6.7109375" style="5" customWidth="1"/>
    <col min="5" max="5" width="8.421875" style="5" customWidth="1"/>
    <col min="6" max="13" width="6.7109375" style="5" customWidth="1"/>
    <col min="14" max="16384" width="9.140625" style="5" customWidth="1"/>
  </cols>
  <sheetData>
    <row r="1" spans="1:13" ht="51.75" customHeight="1">
      <c r="A1" s="217" t="s">
        <v>370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38" customFormat="1" ht="24" customHeight="1">
      <c r="A2" s="159" t="s">
        <v>0</v>
      </c>
      <c r="B2" s="159" t="s">
        <v>146</v>
      </c>
      <c r="C2" s="159" t="s">
        <v>147</v>
      </c>
      <c r="D2" s="159" t="s">
        <v>148</v>
      </c>
      <c r="E2" s="159"/>
      <c r="F2" s="159" t="s">
        <v>1</v>
      </c>
      <c r="G2" s="159"/>
      <c r="H2" s="159"/>
      <c r="I2" s="159"/>
      <c r="J2" s="159"/>
      <c r="K2" s="159"/>
      <c r="L2" s="154" t="s">
        <v>207</v>
      </c>
      <c r="M2" s="155"/>
    </row>
    <row r="3" spans="1:13" s="38" customFormat="1" ht="17.25" customHeight="1">
      <c r="A3" s="159"/>
      <c r="B3" s="159"/>
      <c r="C3" s="159"/>
      <c r="D3" s="159"/>
      <c r="E3" s="159"/>
      <c r="F3" s="159" t="s">
        <v>2</v>
      </c>
      <c r="G3" s="159"/>
      <c r="H3" s="159" t="s">
        <v>3</v>
      </c>
      <c r="I3" s="159"/>
      <c r="J3" s="159" t="s">
        <v>4</v>
      </c>
      <c r="K3" s="159"/>
      <c r="L3" s="156"/>
      <c r="M3" s="157"/>
    </row>
    <row r="4" spans="1:13" s="38" customFormat="1" ht="21" customHeight="1">
      <c r="A4" s="159"/>
      <c r="B4" s="159"/>
      <c r="C4" s="159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93" customFormat="1" ht="11.25" customHeight="1">
      <c r="A5" s="103">
        <v>1</v>
      </c>
      <c r="B5" s="12" t="s">
        <v>158</v>
      </c>
      <c r="C5" s="91">
        <v>224</v>
      </c>
      <c r="D5" s="91">
        <v>223</v>
      </c>
      <c r="E5" s="13">
        <v>99.55357142857143</v>
      </c>
      <c r="F5" s="91">
        <v>53</v>
      </c>
      <c r="G5" s="11">
        <v>23.660714285714285</v>
      </c>
      <c r="H5" s="91">
        <v>154</v>
      </c>
      <c r="I5" s="11">
        <v>68.75</v>
      </c>
      <c r="J5" s="91">
        <v>16</v>
      </c>
      <c r="K5" s="11">
        <v>7.142857142857142</v>
      </c>
      <c r="L5" s="91">
        <v>1</v>
      </c>
      <c r="M5" s="11">
        <v>0.4464285714285714</v>
      </c>
    </row>
    <row r="6" spans="1:13" s="9" customFormat="1" ht="11.25" customHeight="1">
      <c r="A6" s="103">
        <v>2</v>
      </c>
      <c r="B6" s="12" t="s">
        <v>164</v>
      </c>
      <c r="C6" s="91">
        <v>1212</v>
      </c>
      <c r="D6" s="91">
        <v>1173</v>
      </c>
      <c r="E6" s="13">
        <v>96.78217821782178</v>
      </c>
      <c r="F6" s="91">
        <v>215</v>
      </c>
      <c r="G6" s="11">
        <v>17.73927392739274</v>
      </c>
      <c r="H6" s="91">
        <v>893</v>
      </c>
      <c r="I6" s="11">
        <v>73.67986798679867</v>
      </c>
      <c r="J6" s="91">
        <v>65</v>
      </c>
      <c r="K6" s="11">
        <v>5.363036303630363</v>
      </c>
      <c r="L6" s="91">
        <v>39</v>
      </c>
      <c r="M6" s="11">
        <v>3.217821782178218</v>
      </c>
    </row>
    <row r="7" spans="1:13" s="9" customFormat="1" ht="11.25" customHeight="1">
      <c r="A7" s="103">
        <v>3</v>
      </c>
      <c r="B7" s="12" t="s">
        <v>149</v>
      </c>
      <c r="C7" s="91">
        <v>324</v>
      </c>
      <c r="D7" s="91">
        <v>311</v>
      </c>
      <c r="E7" s="13">
        <v>95.98765432098766</v>
      </c>
      <c r="F7" s="91">
        <v>76</v>
      </c>
      <c r="G7" s="11">
        <v>23.456790123456788</v>
      </c>
      <c r="H7" s="91">
        <v>205</v>
      </c>
      <c r="I7" s="11">
        <v>63.27160493827161</v>
      </c>
      <c r="J7" s="91">
        <v>30</v>
      </c>
      <c r="K7" s="11">
        <v>9.25925925925926</v>
      </c>
      <c r="L7" s="91">
        <v>13</v>
      </c>
      <c r="M7" s="11">
        <v>4.012345679012346</v>
      </c>
    </row>
    <row r="8" spans="1:13" s="9" customFormat="1" ht="11.25" customHeight="1">
      <c r="A8" s="103">
        <v>4</v>
      </c>
      <c r="B8" s="12" t="s">
        <v>195</v>
      </c>
      <c r="C8" s="91">
        <v>203</v>
      </c>
      <c r="D8" s="91">
        <v>194</v>
      </c>
      <c r="E8" s="13">
        <v>95.56650246305419</v>
      </c>
      <c r="F8" s="91">
        <v>20</v>
      </c>
      <c r="G8" s="11">
        <v>9.852216748768473</v>
      </c>
      <c r="H8" s="91">
        <v>159</v>
      </c>
      <c r="I8" s="11">
        <v>78.32512315270937</v>
      </c>
      <c r="J8" s="91">
        <v>15</v>
      </c>
      <c r="K8" s="11">
        <v>7.389162561576355</v>
      </c>
      <c r="L8" s="91">
        <v>8</v>
      </c>
      <c r="M8" s="11">
        <v>3.9408866995073892</v>
      </c>
    </row>
    <row r="9" spans="1:13" s="9" customFormat="1" ht="11.25" customHeight="1">
      <c r="A9" s="103">
        <v>5</v>
      </c>
      <c r="B9" s="12" t="s">
        <v>160</v>
      </c>
      <c r="C9" s="91">
        <v>226</v>
      </c>
      <c r="D9" s="91">
        <v>215</v>
      </c>
      <c r="E9" s="13">
        <v>95.13274336283186</v>
      </c>
      <c r="F9" s="91">
        <v>46</v>
      </c>
      <c r="G9" s="11">
        <v>20.353982300884958</v>
      </c>
      <c r="H9" s="91">
        <v>165</v>
      </c>
      <c r="I9" s="11">
        <v>73.00884955752213</v>
      </c>
      <c r="J9" s="91">
        <v>4</v>
      </c>
      <c r="K9" s="11">
        <v>1.7699115044247788</v>
      </c>
      <c r="L9" s="91">
        <v>10</v>
      </c>
      <c r="M9" s="11">
        <v>4.424778761061947</v>
      </c>
    </row>
    <row r="10" spans="1:13" s="9" customFormat="1" ht="11.25" customHeight="1">
      <c r="A10" s="103">
        <v>6</v>
      </c>
      <c r="B10" s="12" t="s">
        <v>170</v>
      </c>
      <c r="C10" s="91">
        <v>142</v>
      </c>
      <c r="D10" s="91">
        <v>132</v>
      </c>
      <c r="E10" s="13">
        <v>92.95774647887323</v>
      </c>
      <c r="F10" s="91">
        <v>36</v>
      </c>
      <c r="G10" s="11">
        <v>25.352112676056336</v>
      </c>
      <c r="H10" s="91">
        <v>87</v>
      </c>
      <c r="I10" s="11">
        <v>61.267605633802816</v>
      </c>
      <c r="J10" s="91">
        <v>9</v>
      </c>
      <c r="K10" s="11">
        <v>6.338028169014084</v>
      </c>
      <c r="L10" s="91">
        <v>10</v>
      </c>
      <c r="M10" s="11">
        <v>7.042253521126761</v>
      </c>
    </row>
    <row r="11" spans="1:13" s="9" customFormat="1" ht="11.25" customHeight="1">
      <c r="A11" s="103">
        <v>7</v>
      </c>
      <c r="B11" s="12" t="s">
        <v>185</v>
      </c>
      <c r="C11" s="91">
        <v>279</v>
      </c>
      <c r="D11" s="91">
        <v>258</v>
      </c>
      <c r="E11" s="13">
        <v>92.47311827956989</v>
      </c>
      <c r="F11" s="91">
        <v>93</v>
      </c>
      <c r="G11" s="11">
        <v>33.33333333333333</v>
      </c>
      <c r="H11" s="91">
        <v>151</v>
      </c>
      <c r="I11" s="11">
        <v>54.121863799283155</v>
      </c>
      <c r="J11" s="91">
        <v>14</v>
      </c>
      <c r="K11" s="11">
        <v>5.017921146953405</v>
      </c>
      <c r="L11" s="91">
        <v>21</v>
      </c>
      <c r="M11" s="11">
        <v>7.526881720430108</v>
      </c>
    </row>
    <row r="12" spans="1:13" s="9" customFormat="1" ht="11.25" customHeight="1">
      <c r="A12" s="103">
        <v>8</v>
      </c>
      <c r="B12" s="12" t="s">
        <v>167</v>
      </c>
      <c r="C12" s="91">
        <v>132</v>
      </c>
      <c r="D12" s="91">
        <v>122</v>
      </c>
      <c r="E12" s="13">
        <v>92.42424242424242</v>
      </c>
      <c r="F12" s="91">
        <v>41</v>
      </c>
      <c r="G12" s="11">
        <v>31.060606060606062</v>
      </c>
      <c r="H12" s="91">
        <v>61</v>
      </c>
      <c r="I12" s="11">
        <v>46.21212121212121</v>
      </c>
      <c r="J12" s="91">
        <v>20</v>
      </c>
      <c r="K12" s="11">
        <v>15.151515151515152</v>
      </c>
      <c r="L12" s="91">
        <v>10</v>
      </c>
      <c r="M12" s="11">
        <v>7.575757575757576</v>
      </c>
    </row>
    <row r="13" spans="1:13" s="9" customFormat="1" ht="11.25" customHeight="1">
      <c r="A13" s="103">
        <v>9</v>
      </c>
      <c r="B13" s="12" t="s">
        <v>155</v>
      </c>
      <c r="C13" s="91">
        <v>214</v>
      </c>
      <c r="D13" s="91">
        <v>197</v>
      </c>
      <c r="E13" s="13">
        <v>92.05607476635514</v>
      </c>
      <c r="F13" s="91">
        <v>73</v>
      </c>
      <c r="G13" s="11">
        <v>34.112149532710276</v>
      </c>
      <c r="H13" s="91">
        <v>107</v>
      </c>
      <c r="I13" s="11">
        <v>50</v>
      </c>
      <c r="J13" s="91">
        <v>17</v>
      </c>
      <c r="K13" s="11">
        <v>7.943925233644859</v>
      </c>
      <c r="L13" s="91">
        <v>17</v>
      </c>
      <c r="M13" s="11">
        <v>7.943925233644859</v>
      </c>
    </row>
    <row r="14" spans="1:13" s="9" customFormat="1" ht="11.25" customHeight="1">
      <c r="A14" s="103">
        <v>10</v>
      </c>
      <c r="B14" s="12" t="s">
        <v>179</v>
      </c>
      <c r="C14" s="91">
        <v>251</v>
      </c>
      <c r="D14" s="91">
        <v>231</v>
      </c>
      <c r="E14" s="13">
        <v>92.03187250996015</v>
      </c>
      <c r="F14" s="91">
        <v>70</v>
      </c>
      <c r="G14" s="11">
        <v>27.88844621513944</v>
      </c>
      <c r="H14" s="91">
        <v>159</v>
      </c>
      <c r="I14" s="11">
        <v>63.34661354581673</v>
      </c>
      <c r="J14" s="91">
        <v>2</v>
      </c>
      <c r="K14" s="11">
        <v>0.796812749003984</v>
      </c>
      <c r="L14" s="91">
        <v>20</v>
      </c>
      <c r="M14" s="11">
        <v>7.968127490039841</v>
      </c>
    </row>
    <row r="15" spans="1:13" s="9" customFormat="1" ht="11.25" customHeight="1">
      <c r="A15" s="103">
        <v>11</v>
      </c>
      <c r="B15" s="12" t="s">
        <v>178</v>
      </c>
      <c r="C15" s="91">
        <v>269</v>
      </c>
      <c r="D15" s="91">
        <v>247</v>
      </c>
      <c r="E15" s="13">
        <v>91.82156133828995</v>
      </c>
      <c r="F15" s="91">
        <v>74</v>
      </c>
      <c r="G15" s="11">
        <v>27.509293680297397</v>
      </c>
      <c r="H15" s="91">
        <v>158</v>
      </c>
      <c r="I15" s="11">
        <v>58.7360594795539</v>
      </c>
      <c r="J15" s="91">
        <v>15</v>
      </c>
      <c r="K15" s="11">
        <v>5.5762081784386615</v>
      </c>
      <c r="L15" s="91">
        <v>22</v>
      </c>
      <c r="M15" s="11">
        <v>8.178438661710038</v>
      </c>
    </row>
    <row r="16" spans="1:13" s="9" customFormat="1" ht="11.25" customHeight="1">
      <c r="A16" s="103">
        <v>12</v>
      </c>
      <c r="B16" s="12" t="s">
        <v>163</v>
      </c>
      <c r="C16" s="91">
        <v>178</v>
      </c>
      <c r="D16" s="91">
        <v>162</v>
      </c>
      <c r="E16" s="13">
        <v>91.01123595505618</v>
      </c>
      <c r="F16" s="91">
        <v>44</v>
      </c>
      <c r="G16" s="11">
        <v>24.719101123595504</v>
      </c>
      <c r="H16" s="91">
        <v>105</v>
      </c>
      <c r="I16" s="11">
        <v>58.98876404494382</v>
      </c>
      <c r="J16" s="91">
        <v>13</v>
      </c>
      <c r="K16" s="11">
        <v>7.303370786516854</v>
      </c>
      <c r="L16" s="91">
        <v>16</v>
      </c>
      <c r="M16" s="11">
        <v>8.98876404494382</v>
      </c>
    </row>
    <row r="17" spans="1:13" s="9" customFormat="1" ht="11.25" customHeight="1">
      <c r="A17" s="103">
        <v>13</v>
      </c>
      <c r="B17" s="12" t="s">
        <v>175</v>
      </c>
      <c r="C17" s="91">
        <v>263</v>
      </c>
      <c r="D17" s="91">
        <v>239</v>
      </c>
      <c r="E17" s="13">
        <v>90.8745247148289</v>
      </c>
      <c r="F17" s="91">
        <v>56</v>
      </c>
      <c r="G17" s="11">
        <v>21.292775665399237</v>
      </c>
      <c r="H17" s="91">
        <v>158</v>
      </c>
      <c r="I17" s="11">
        <v>60.07604562737643</v>
      </c>
      <c r="J17" s="91">
        <v>25</v>
      </c>
      <c r="K17" s="11">
        <v>9.505703422053232</v>
      </c>
      <c r="L17" s="91">
        <v>24</v>
      </c>
      <c r="M17" s="11">
        <v>9.125475285171103</v>
      </c>
    </row>
    <row r="18" spans="1:13" s="9" customFormat="1" ht="11.25" customHeight="1">
      <c r="A18" s="103">
        <v>14</v>
      </c>
      <c r="B18" s="12" t="s">
        <v>172</v>
      </c>
      <c r="C18" s="91">
        <v>334</v>
      </c>
      <c r="D18" s="91">
        <v>302</v>
      </c>
      <c r="E18" s="13">
        <v>90.41916167664671</v>
      </c>
      <c r="F18" s="91">
        <v>87</v>
      </c>
      <c r="G18" s="11">
        <v>26.047904191616766</v>
      </c>
      <c r="H18" s="91">
        <v>172</v>
      </c>
      <c r="I18" s="11">
        <v>51.49700598802395</v>
      </c>
      <c r="J18" s="91">
        <v>43</v>
      </c>
      <c r="K18" s="11">
        <v>12.874251497005988</v>
      </c>
      <c r="L18" s="91">
        <v>32</v>
      </c>
      <c r="M18" s="11">
        <v>9.580838323353294</v>
      </c>
    </row>
    <row r="19" spans="1:13" s="9" customFormat="1" ht="11.25" customHeight="1">
      <c r="A19" s="103">
        <v>15</v>
      </c>
      <c r="B19" s="12" t="s">
        <v>169</v>
      </c>
      <c r="C19" s="91">
        <v>260</v>
      </c>
      <c r="D19" s="91">
        <v>234</v>
      </c>
      <c r="E19" s="13">
        <v>90</v>
      </c>
      <c r="F19" s="91">
        <v>89</v>
      </c>
      <c r="G19" s="11">
        <v>34.23076923076923</v>
      </c>
      <c r="H19" s="91">
        <v>140</v>
      </c>
      <c r="I19" s="11">
        <v>53.84615384615385</v>
      </c>
      <c r="J19" s="91">
        <v>5</v>
      </c>
      <c r="K19" s="11">
        <v>1.9230769230769231</v>
      </c>
      <c r="L19" s="91">
        <v>26</v>
      </c>
      <c r="M19" s="11">
        <v>10</v>
      </c>
    </row>
    <row r="20" spans="1:13" s="9" customFormat="1" ht="11.25" customHeight="1">
      <c r="A20" s="103">
        <v>16</v>
      </c>
      <c r="B20" s="12" t="s">
        <v>184</v>
      </c>
      <c r="C20" s="91">
        <v>216</v>
      </c>
      <c r="D20" s="91">
        <v>194</v>
      </c>
      <c r="E20" s="13">
        <v>89.81481481481481</v>
      </c>
      <c r="F20" s="91">
        <v>75</v>
      </c>
      <c r="G20" s="11">
        <v>34.72222222222222</v>
      </c>
      <c r="H20" s="91">
        <v>112</v>
      </c>
      <c r="I20" s="11">
        <v>51.85185185185185</v>
      </c>
      <c r="J20" s="91">
        <v>7</v>
      </c>
      <c r="K20" s="11">
        <v>3.2407407407407405</v>
      </c>
      <c r="L20" s="91">
        <v>22</v>
      </c>
      <c r="M20" s="11">
        <v>10.185185185185185</v>
      </c>
    </row>
    <row r="21" spans="1:13" s="9" customFormat="1" ht="11.25" customHeight="1">
      <c r="A21" s="103">
        <v>17</v>
      </c>
      <c r="B21" s="12" t="s">
        <v>183</v>
      </c>
      <c r="C21" s="91">
        <v>380</v>
      </c>
      <c r="D21" s="91">
        <v>340</v>
      </c>
      <c r="E21" s="13">
        <v>89.47368421052632</v>
      </c>
      <c r="F21" s="91">
        <v>116</v>
      </c>
      <c r="G21" s="11">
        <v>30.526315789473685</v>
      </c>
      <c r="H21" s="91">
        <v>220</v>
      </c>
      <c r="I21" s="11">
        <v>57.89473684210527</v>
      </c>
      <c r="J21" s="91">
        <v>4</v>
      </c>
      <c r="K21" s="11">
        <v>1.0526315789473684</v>
      </c>
      <c r="L21" s="91">
        <v>40</v>
      </c>
      <c r="M21" s="11">
        <v>10.526315789473683</v>
      </c>
    </row>
    <row r="22" spans="1:13" s="9" customFormat="1" ht="11.25" customHeight="1">
      <c r="A22" s="103">
        <v>18</v>
      </c>
      <c r="B22" s="12" t="s">
        <v>180</v>
      </c>
      <c r="C22" s="91">
        <v>132</v>
      </c>
      <c r="D22" s="91">
        <v>118</v>
      </c>
      <c r="E22" s="13">
        <v>89.39393939393939</v>
      </c>
      <c r="F22" s="91">
        <v>47</v>
      </c>
      <c r="G22" s="11">
        <v>35.60606060606061</v>
      </c>
      <c r="H22" s="91">
        <v>69</v>
      </c>
      <c r="I22" s="11">
        <v>52.27272727272727</v>
      </c>
      <c r="J22" s="91">
        <v>2</v>
      </c>
      <c r="K22" s="11">
        <v>1.5151515151515151</v>
      </c>
      <c r="L22" s="91">
        <v>14</v>
      </c>
      <c r="M22" s="11">
        <v>10.606060606060606</v>
      </c>
    </row>
    <row r="23" spans="1:13" s="9" customFormat="1" ht="11.25" customHeight="1">
      <c r="A23" s="103">
        <v>19</v>
      </c>
      <c r="B23" s="12" t="s">
        <v>168</v>
      </c>
      <c r="C23" s="91">
        <v>254</v>
      </c>
      <c r="D23" s="91">
        <v>227</v>
      </c>
      <c r="E23" s="13">
        <v>89.37007874015748</v>
      </c>
      <c r="F23" s="91">
        <v>79</v>
      </c>
      <c r="G23" s="11">
        <v>31.10236220472441</v>
      </c>
      <c r="H23" s="91">
        <v>137</v>
      </c>
      <c r="I23" s="11">
        <v>53.937007874015755</v>
      </c>
      <c r="J23" s="91">
        <v>11</v>
      </c>
      <c r="K23" s="11">
        <v>4.330708661417323</v>
      </c>
      <c r="L23" s="91">
        <v>27</v>
      </c>
      <c r="M23" s="11">
        <v>10.62992125984252</v>
      </c>
    </row>
    <row r="24" spans="1:13" s="93" customFormat="1" ht="11.25" customHeight="1">
      <c r="A24" s="103">
        <v>20</v>
      </c>
      <c r="B24" s="12" t="s">
        <v>166</v>
      </c>
      <c r="C24" s="91">
        <v>218</v>
      </c>
      <c r="D24" s="91">
        <v>194</v>
      </c>
      <c r="E24" s="13">
        <v>88.9908256880734</v>
      </c>
      <c r="F24" s="91">
        <v>56</v>
      </c>
      <c r="G24" s="11">
        <v>25.688073394495415</v>
      </c>
      <c r="H24" s="91">
        <v>117</v>
      </c>
      <c r="I24" s="11">
        <v>53.669724770642205</v>
      </c>
      <c r="J24" s="91">
        <v>21</v>
      </c>
      <c r="K24" s="11">
        <v>9.63302752293578</v>
      </c>
      <c r="L24" s="91">
        <v>24</v>
      </c>
      <c r="M24" s="11">
        <v>11.009174311926607</v>
      </c>
    </row>
    <row r="25" spans="1:13" s="9" customFormat="1" ht="11.25" customHeight="1">
      <c r="A25" s="103">
        <v>21</v>
      </c>
      <c r="B25" s="12" t="s">
        <v>197</v>
      </c>
      <c r="C25" s="91">
        <v>461</v>
      </c>
      <c r="D25" s="91">
        <v>408</v>
      </c>
      <c r="E25" s="13">
        <v>88.50325379609545</v>
      </c>
      <c r="F25" s="91">
        <v>152</v>
      </c>
      <c r="G25" s="11">
        <v>32.97180043383948</v>
      </c>
      <c r="H25" s="91">
        <v>219</v>
      </c>
      <c r="I25" s="11">
        <v>47.50542299349241</v>
      </c>
      <c r="J25" s="91">
        <v>37</v>
      </c>
      <c r="K25" s="11">
        <v>8.026030368763557</v>
      </c>
      <c r="L25" s="91">
        <v>53</v>
      </c>
      <c r="M25" s="11">
        <v>11.496746203904555</v>
      </c>
    </row>
    <row r="26" spans="1:13" s="39" customFormat="1" ht="11.25" customHeight="1">
      <c r="A26" s="103">
        <v>22</v>
      </c>
      <c r="B26" s="12" t="s">
        <v>154</v>
      </c>
      <c r="C26" s="91">
        <v>156</v>
      </c>
      <c r="D26" s="91">
        <v>138</v>
      </c>
      <c r="E26" s="13">
        <v>88.46153846153845</v>
      </c>
      <c r="F26" s="91">
        <v>22</v>
      </c>
      <c r="G26" s="11">
        <v>14.102564102564102</v>
      </c>
      <c r="H26" s="91">
        <v>92</v>
      </c>
      <c r="I26" s="11">
        <v>58.97435897435898</v>
      </c>
      <c r="J26" s="91">
        <v>24</v>
      </c>
      <c r="K26" s="11">
        <v>15.384615384615385</v>
      </c>
      <c r="L26" s="91">
        <v>18</v>
      </c>
      <c r="M26" s="11">
        <v>11.538461538461538</v>
      </c>
    </row>
    <row r="27" spans="1:13" s="93" customFormat="1" ht="11.25" customHeight="1">
      <c r="A27" s="103">
        <v>23</v>
      </c>
      <c r="B27" s="12" t="s">
        <v>159</v>
      </c>
      <c r="C27" s="91">
        <v>231</v>
      </c>
      <c r="D27" s="91">
        <v>204</v>
      </c>
      <c r="E27" s="13">
        <v>88.31168831168831</v>
      </c>
      <c r="F27" s="91">
        <v>42</v>
      </c>
      <c r="G27" s="11">
        <v>18.181818181818183</v>
      </c>
      <c r="H27" s="91">
        <v>135</v>
      </c>
      <c r="I27" s="11">
        <v>58.44155844155844</v>
      </c>
      <c r="J27" s="91">
        <v>27</v>
      </c>
      <c r="K27" s="11">
        <v>11.688311688311687</v>
      </c>
      <c r="L27" s="91">
        <v>27</v>
      </c>
      <c r="M27" s="11">
        <v>11.688311688311687</v>
      </c>
    </row>
    <row r="28" spans="1:13" s="9" customFormat="1" ht="11.25" customHeight="1">
      <c r="A28" s="103">
        <v>24</v>
      </c>
      <c r="B28" s="12" t="s">
        <v>176</v>
      </c>
      <c r="C28" s="91">
        <v>395</v>
      </c>
      <c r="D28" s="91">
        <v>348</v>
      </c>
      <c r="E28" s="13">
        <v>88.10126582278481</v>
      </c>
      <c r="F28" s="91">
        <v>117</v>
      </c>
      <c r="G28" s="11">
        <v>29.620253164556964</v>
      </c>
      <c r="H28" s="91">
        <v>213</v>
      </c>
      <c r="I28" s="11">
        <v>53.92405063291139</v>
      </c>
      <c r="J28" s="91">
        <v>18</v>
      </c>
      <c r="K28" s="11">
        <v>4.556962025316456</v>
      </c>
      <c r="L28" s="91">
        <v>47</v>
      </c>
      <c r="M28" s="11">
        <v>11.89873417721519</v>
      </c>
    </row>
    <row r="29" spans="1:13" s="9" customFormat="1" ht="11.25" customHeight="1">
      <c r="A29" s="103">
        <v>25</v>
      </c>
      <c r="B29" s="94" t="s">
        <v>162</v>
      </c>
      <c r="C29" s="91">
        <v>299</v>
      </c>
      <c r="D29" s="91">
        <v>261</v>
      </c>
      <c r="E29" s="13">
        <v>87.29096989966555</v>
      </c>
      <c r="F29" s="91">
        <v>85</v>
      </c>
      <c r="G29" s="11">
        <v>28.428093645484946</v>
      </c>
      <c r="H29" s="91">
        <v>133</v>
      </c>
      <c r="I29" s="11">
        <v>44.481605351170565</v>
      </c>
      <c r="J29" s="91">
        <v>43</v>
      </c>
      <c r="K29" s="11">
        <v>14.381270903010032</v>
      </c>
      <c r="L29" s="91">
        <v>38</v>
      </c>
      <c r="M29" s="11">
        <v>12.709030100334449</v>
      </c>
    </row>
    <row r="30" spans="1:13" s="9" customFormat="1" ht="11.25" customHeight="1">
      <c r="A30" s="103">
        <v>26</v>
      </c>
      <c r="B30" s="12" t="s">
        <v>150</v>
      </c>
      <c r="C30" s="91">
        <v>559</v>
      </c>
      <c r="D30" s="91">
        <v>487</v>
      </c>
      <c r="E30" s="13">
        <v>87.11985688729875</v>
      </c>
      <c r="F30" s="91">
        <v>170</v>
      </c>
      <c r="G30" s="11">
        <v>30.41144901610018</v>
      </c>
      <c r="H30" s="91">
        <v>279</v>
      </c>
      <c r="I30" s="11">
        <v>49.910554561717355</v>
      </c>
      <c r="J30" s="91">
        <v>38</v>
      </c>
      <c r="K30" s="11">
        <v>6.797853309481217</v>
      </c>
      <c r="L30" s="91">
        <v>72</v>
      </c>
      <c r="M30" s="11">
        <v>12.880143112701253</v>
      </c>
    </row>
    <row r="31" spans="1:13" s="9" customFormat="1" ht="11.25" customHeight="1">
      <c r="A31" s="103">
        <v>27</v>
      </c>
      <c r="B31" s="12" t="s">
        <v>241</v>
      </c>
      <c r="C31" s="91">
        <v>170</v>
      </c>
      <c r="D31" s="91">
        <v>148</v>
      </c>
      <c r="E31" s="13">
        <v>87.05882352941177</v>
      </c>
      <c r="F31" s="91">
        <v>51</v>
      </c>
      <c r="G31" s="11">
        <v>30</v>
      </c>
      <c r="H31" s="91">
        <v>90</v>
      </c>
      <c r="I31" s="11">
        <v>52.94117647058824</v>
      </c>
      <c r="J31" s="91">
        <v>7</v>
      </c>
      <c r="K31" s="11">
        <v>4.117647058823529</v>
      </c>
      <c r="L31" s="91">
        <v>22</v>
      </c>
      <c r="M31" s="11">
        <v>12.941176470588237</v>
      </c>
    </row>
    <row r="32" spans="1:13" s="9" customFormat="1" ht="11.25" customHeight="1">
      <c r="A32" s="103">
        <v>28</v>
      </c>
      <c r="B32" s="12" t="s">
        <v>190</v>
      </c>
      <c r="C32" s="91">
        <v>692</v>
      </c>
      <c r="D32" s="91">
        <v>601</v>
      </c>
      <c r="E32" s="13">
        <v>86.84971098265896</v>
      </c>
      <c r="F32" s="91">
        <v>217</v>
      </c>
      <c r="G32" s="11">
        <v>31.358381502890175</v>
      </c>
      <c r="H32" s="91">
        <v>314</v>
      </c>
      <c r="I32" s="11">
        <v>45.3757225433526</v>
      </c>
      <c r="J32" s="91">
        <v>70</v>
      </c>
      <c r="K32" s="11">
        <v>10.115606936416185</v>
      </c>
      <c r="L32" s="91">
        <v>91</v>
      </c>
      <c r="M32" s="11">
        <v>13.150289017341041</v>
      </c>
    </row>
    <row r="33" spans="1:13" s="9" customFormat="1" ht="11.25" customHeight="1">
      <c r="A33" s="103">
        <v>29</v>
      </c>
      <c r="B33" s="12" t="s">
        <v>173</v>
      </c>
      <c r="C33" s="91">
        <v>469</v>
      </c>
      <c r="D33" s="91">
        <v>406</v>
      </c>
      <c r="E33" s="13">
        <v>86.56716417910447</v>
      </c>
      <c r="F33" s="91">
        <v>125</v>
      </c>
      <c r="G33" s="11">
        <v>26.652452025586353</v>
      </c>
      <c r="H33" s="91">
        <v>238</v>
      </c>
      <c r="I33" s="11">
        <v>50.74626865671642</v>
      </c>
      <c r="J33" s="91">
        <v>43</v>
      </c>
      <c r="K33" s="11">
        <v>9.168443496801707</v>
      </c>
      <c r="L33" s="91">
        <v>63</v>
      </c>
      <c r="M33" s="11">
        <v>13.432835820895523</v>
      </c>
    </row>
    <row r="34" spans="1:13" s="9" customFormat="1" ht="11.25" customHeight="1">
      <c r="A34" s="103">
        <v>30</v>
      </c>
      <c r="B34" s="12" t="s">
        <v>189</v>
      </c>
      <c r="C34" s="91">
        <v>2569</v>
      </c>
      <c r="D34" s="91">
        <v>2220</v>
      </c>
      <c r="E34" s="13">
        <v>86.4149474503698</v>
      </c>
      <c r="F34" s="91">
        <v>907</v>
      </c>
      <c r="G34" s="11">
        <v>35.30556636823667</v>
      </c>
      <c r="H34" s="91">
        <v>1156</v>
      </c>
      <c r="I34" s="11">
        <v>44.99805371739976</v>
      </c>
      <c r="J34" s="91">
        <v>157</v>
      </c>
      <c r="K34" s="11">
        <v>6.111327364733359</v>
      </c>
      <c r="L34" s="91">
        <v>349</v>
      </c>
      <c r="M34" s="11">
        <v>13.585052549630205</v>
      </c>
    </row>
    <row r="35" spans="1:13" s="93" customFormat="1" ht="11.25" customHeight="1">
      <c r="A35" s="103">
        <v>31</v>
      </c>
      <c r="B35" s="12" t="s">
        <v>161</v>
      </c>
      <c r="C35" s="91">
        <v>555</v>
      </c>
      <c r="D35" s="91">
        <v>479</v>
      </c>
      <c r="E35" s="13">
        <v>86.3063063063063</v>
      </c>
      <c r="F35" s="91">
        <v>95</v>
      </c>
      <c r="G35" s="11">
        <v>17.117117117117118</v>
      </c>
      <c r="H35" s="91">
        <v>349</v>
      </c>
      <c r="I35" s="11">
        <v>62.88288288288288</v>
      </c>
      <c r="J35" s="91">
        <v>35</v>
      </c>
      <c r="K35" s="11">
        <v>6.306306306306306</v>
      </c>
      <c r="L35" s="91">
        <v>76</v>
      </c>
      <c r="M35" s="11">
        <v>13.693693693693692</v>
      </c>
    </row>
    <row r="36" spans="1:13" s="9" customFormat="1" ht="11.25" customHeight="1">
      <c r="A36" s="103">
        <v>32</v>
      </c>
      <c r="B36" s="12" t="s">
        <v>191</v>
      </c>
      <c r="C36" s="91">
        <v>330</v>
      </c>
      <c r="D36" s="91">
        <v>284</v>
      </c>
      <c r="E36" s="13">
        <v>86.06060606060606</v>
      </c>
      <c r="F36" s="91">
        <v>113</v>
      </c>
      <c r="G36" s="11">
        <v>34.24242424242424</v>
      </c>
      <c r="H36" s="91">
        <v>132</v>
      </c>
      <c r="I36" s="11">
        <v>40</v>
      </c>
      <c r="J36" s="91">
        <v>39</v>
      </c>
      <c r="K36" s="11">
        <v>11.818181818181818</v>
      </c>
      <c r="L36" s="91">
        <v>46</v>
      </c>
      <c r="M36" s="11">
        <v>13.939393939393941</v>
      </c>
    </row>
    <row r="37" spans="1:13" s="9" customFormat="1" ht="11.25" customHeight="1">
      <c r="A37" s="103">
        <v>33</v>
      </c>
      <c r="B37" s="12" t="s">
        <v>182</v>
      </c>
      <c r="C37" s="91">
        <v>241</v>
      </c>
      <c r="D37" s="91">
        <v>207</v>
      </c>
      <c r="E37" s="13">
        <v>85.89211618257261</v>
      </c>
      <c r="F37" s="91">
        <v>66</v>
      </c>
      <c r="G37" s="11">
        <v>27.385892116182575</v>
      </c>
      <c r="H37" s="91">
        <v>119</v>
      </c>
      <c r="I37" s="11">
        <v>49.37759336099585</v>
      </c>
      <c r="J37" s="91">
        <v>22</v>
      </c>
      <c r="K37" s="11">
        <v>9.12863070539419</v>
      </c>
      <c r="L37" s="91">
        <v>34</v>
      </c>
      <c r="M37" s="11">
        <v>14.107883817427386</v>
      </c>
    </row>
    <row r="38" spans="1:13" s="93" customFormat="1" ht="11.25" customHeight="1">
      <c r="A38" s="103">
        <v>34</v>
      </c>
      <c r="B38" s="12" t="s">
        <v>153</v>
      </c>
      <c r="C38" s="91">
        <v>177</v>
      </c>
      <c r="D38" s="91">
        <v>152</v>
      </c>
      <c r="E38" s="13">
        <v>85.87570621468926</v>
      </c>
      <c r="F38" s="91">
        <v>15</v>
      </c>
      <c r="G38" s="11">
        <v>8.47457627118644</v>
      </c>
      <c r="H38" s="91">
        <v>111</v>
      </c>
      <c r="I38" s="11">
        <v>62.71186440677966</v>
      </c>
      <c r="J38" s="91">
        <v>26</v>
      </c>
      <c r="K38" s="11">
        <v>14.689265536723164</v>
      </c>
      <c r="L38" s="91">
        <v>25</v>
      </c>
      <c r="M38" s="11">
        <v>14.124293785310735</v>
      </c>
    </row>
    <row r="39" spans="1:13" s="9" customFormat="1" ht="11.25" customHeight="1">
      <c r="A39" s="103">
        <v>35</v>
      </c>
      <c r="B39" s="12" t="s">
        <v>174</v>
      </c>
      <c r="C39" s="91">
        <v>1137</v>
      </c>
      <c r="D39" s="91">
        <v>968</v>
      </c>
      <c r="E39" s="13">
        <v>85.1363236587511</v>
      </c>
      <c r="F39" s="91">
        <v>353</v>
      </c>
      <c r="G39" s="11">
        <v>31.046613896218116</v>
      </c>
      <c r="H39" s="91">
        <v>514</v>
      </c>
      <c r="I39" s="11">
        <v>45.20668425681618</v>
      </c>
      <c r="J39" s="91">
        <v>101</v>
      </c>
      <c r="K39" s="11">
        <v>8.883025505716798</v>
      </c>
      <c r="L39" s="91">
        <v>169</v>
      </c>
      <c r="M39" s="11">
        <v>14.8636763412489</v>
      </c>
    </row>
    <row r="40" spans="1:13" s="9" customFormat="1" ht="11.25" customHeight="1">
      <c r="A40" s="103">
        <v>36</v>
      </c>
      <c r="B40" s="12" t="s">
        <v>192</v>
      </c>
      <c r="C40" s="91">
        <v>238</v>
      </c>
      <c r="D40" s="91">
        <v>202</v>
      </c>
      <c r="E40" s="13">
        <v>84.87394957983193</v>
      </c>
      <c r="F40" s="91">
        <v>73</v>
      </c>
      <c r="G40" s="11">
        <v>30.672268907563026</v>
      </c>
      <c r="H40" s="91">
        <v>122</v>
      </c>
      <c r="I40" s="11">
        <v>51.26050420168067</v>
      </c>
      <c r="J40" s="91">
        <v>7</v>
      </c>
      <c r="K40" s="11">
        <v>2.941176470588235</v>
      </c>
      <c r="L40" s="91">
        <v>36</v>
      </c>
      <c r="M40" s="11">
        <v>15.126050420168067</v>
      </c>
    </row>
    <row r="41" spans="1:13" s="9" customFormat="1" ht="11.25" customHeight="1">
      <c r="A41" s="103">
        <v>37</v>
      </c>
      <c r="B41" s="12" t="s">
        <v>165</v>
      </c>
      <c r="C41" s="91">
        <v>296</v>
      </c>
      <c r="D41" s="91">
        <v>251</v>
      </c>
      <c r="E41" s="13">
        <v>84.7972972972973</v>
      </c>
      <c r="F41" s="91">
        <v>88</v>
      </c>
      <c r="G41" s="11">
        <v>29.72972972972973</v>
      </c>
      <c r="H41" s="91">
        <v>128</v>
      </c>
      <c r="I41" s="11">
        <v>43.24324324324324</v>
      </c>
      <c r="J41" s="91">
        <v>35</v>
      </c>
      <c r="K41" s="11">
        <v>11.824324324324325</v>
      </c>
      <c r="L41" s="91">
        <v>45</v>
      </c>
      <c r="M41" s="11">
        <v>15.202702702702704</v>
      </c>
    </row>
    <row r="42" spans="1:13" s="9" customFormat="1" ht="11.25" customHeight="1">
      <c r="A42" s="103">
        <v>38</v>
      </c>
      <c r="B42" s="94" t="s">
        <v>196</v>
      </c>
      <c r="C42" s="91">
        <v>253</v>
      </c>
      <c r="D42" s="91">
        <v>214</v>
      </c>
      <c r="E42" s="13">
        <v>84.58498023715416</v>
      </c>
      <c r="F42" s="91">
        <v>76</v>
      </c>
      <c r="G42" s="11">
        <v>30.039525691699602</v>
      </c>
      <c r="H42" s="91">
        <v>126</v>
      </c>
      <c r="I42" s="11">
        <v>49.80237154150198</v>
      </c>
      <c r="J42" s="91">
        <v>12</v>
      </c>
      <c r="K42" s="11">
        <v>4.743083003952568</v>
      </c>
      <c r="L42" s="91">
        <v>39</v>
      </c>
      <c r="M42" s="11">
        <v>15.41501976284585</v>
      </c>
    </row>
    <row r="43" spans="1:13" s="9" customFormat="1" ht="11.25" customHeight="1">
      <c r="A43" s="103">
        <v>39</v>
      </c>
      <c r="B43" s="12" t="s">
        <v>193</v>
      </c>
      <c r="C43" s="91">
        <v>1343</v>
      </c>
      <c r="D43" s="91">
        <v>1135</v>
      </c>
      <c r="E43" s="13">
        <v>84.51228592702904</v>
      </c>
      <c r="F43" s="91">
        <v>427</v>
      </c>
      <c r="G43" s="11">
        <v>31.794489947877885</v>
      </c>
      <c r="H43" s="91">
        <v>623</v>
      </c>
      <c r="I43" s="11">
        <v>46.388682055100524</v>
      </c>
      <c r="J43" s="91">
        <v>85</v>
      </c>
      <c r="K43" s="11">
        <v>6.329113924050633</v>
      </c>
      <c r="L43" s="91">
        <v>208</v>
      </c>
      <c r="M43" s="11">
        <v>15.48771407297096</v>
      </c>
    </row>
    <row r="44" spans="1:13" s="93" customFormat="1" ht="11.25" customHeight="1">
      <c r="A44" s="103">
        <v>40</v>
      </c>
      <c r="B44" s="12" t="s">
        <v>194</v>
      </c>
      <c r="C44" s="91">
        <v>552</v>
      </c>
      <c r="D44" s="91">
        <v>465</v>
      </c>
      <c r="E44" s="13">
        <v>84.23913043478261</v>
      </c>
      <c r="F44" s="91">
        <v>204</v>
      </c>
      <c r="G44" s="11">
        <v>36.95652173913043</v>
      </c>
      <c r="H44" s="91">
        <v>219</v>
      </c>
      <c r="I44" s="11">
        <v>39.67391304347826</v>
      </c>
      <c r="J44" s="91">
        <v>42</v>
      </c>
      <c r="K44" s="11">
        <v>7.608695652173914</v>
      </c>
      <c r="L44" s="91">
        <v>87</v>
      </c>
      <c r="M44" s="11">
        <v>15.760869565217392</v>
      </c>
    </row>
    <row r="45" spans="1:13" s="93" customFormat="1" ht="11.25" customHeight="1">
      <c r="A45" s="103"/>
      <c r="B45" s="116" t="s">
        <v>225</v>
      </c>
      <c r="C45" s="91"/>
      <c r="D45" s="91"/>
      <c r="E45" s="13">
        <v>84</v>
      </c>
      <c r="F45" s="91"/>
      <c r="G45" s="11"/>
      <c r="H45" s="91"/>
      <c r="I45" s="11"/>
      <c r="J45" s="91"/>
      <c r="K45" s="11"/>
      <c r="L45" s="91"/>
      <c r="M45" s="11"/>
    </row>
    <row r="46" spans="1:13" s="9" customFormat="1" ht="11.25" customHeight="1">
      <c r="A46" s="103">
        <v>41</v>
      </c>
      <c r="B46" s="12" t="s">
        <v>205</v>
      </c>
      <c r="C46" s="91">
        <v>1831</v>
      </c>
      <c r="D46" s="91">
        <v>1533</v>
      </c>
      <c r="E46" s="13">
        <v>83.72474057891863</v>
      </c>
      <c r="F46" s="91">
        <v>438</v>
      </c>
      <c r="G46" s="11">
        <v>23.921354451119605</v>
      </c>
      <c r="H46" s="91">
        <v>971</v>
      </c>
      <c r="I46" s="11">
        <v>53.03113052976516</v>
      </c>
      <c r="J46" s="91">
        <v>124</v>
      </c>
      <c r="K46" s="11">
        <v>6.772255598033862</v>
      </c>
      <c r="L46" s="91">
        <v>298</v>
      </c>
      <c r="M46" s="11">
        <v>16.275259421081376</v>
      </c>
    </row>
    <row r="47" spans="1:13" s="9" customFormat="1" ht="11.25" customHeight="1">
      <c r="A47" s="103">
        <v>42</v>
      </c>
      <c r="B47" s="12" t="s">
        <v>157</v>
      </c>
      <c r="C47" s="91">
        <v>172</v>
      </c>
      <c r="D47" s="91">
        <v>144</v>
      </c>
      <c r="E47" s="13">
        <v>83.72093023255815</v>
      </c>
      <c r="F47" s="91">
        <v>29</v>
      </c>
      <c r="G47" s="11">
        <v>16.86046511627907</v>
      </c>
      <c r="H47" s="91">
        <v>100</v>
      </c>
      <c r="I47" s="11">
        <v>58.139534883720934</v>
      </c>
      <c r="J47" s="91">
        <v>15</v>
      </c>
      <c r="K47" s="11">
        <v>8.720930232558139</v>
      </c>
      <c r="L47" s="91">
        <v>28</v>
      </c>
      <c r="M47" s="11">
        <v>16.27906976744186</v>
      </c>
    </row>
    <row r="48" spans="1:13" s="9" customFormat="1" ht="11.25" customHeight="1">
      <c r="A48" s="103">
        <v>43</v>
      </c>
      <c r="B48" s="12" t="s">
        <v>253</v>
      </c>
      <c r="C48" s="91">
        <v>231</v>
      </c>
      <c r="D48" s="91">
        <v>193</v>
      </c>
      <c r="E48" s="13">
        <v>83.54978354978356</v>
      </c>
      <c r="F48" s="91">
        <v>56</v>
      </c>
      <c r="G48" s="11">
        <v>24.242424242424242</v>
      </c>
      <c r="H48" s="91">
        <v>103</v>
      </c>
      <c r="I48" s="11">
        <v>44.58874458874459</v>
      </c>
      <c r="J48" s="91">
        <v>34</v>
      </c>
      <c r="K48" s="11">
        <v>14.71861471861472</v>
      </c>
      <c r="L48" s="91">
        <v>38</v>
      </c>
      <c r="M48" s="11">
        <v>16.450216450216452</v>
      </c>
    </row>
    <row r="49" spans="1:13" s="9" customFormat="1" ht="11.25" customHeight="1">
      <c r="A49" s="103">
        <v>44</v>
      </c>
      <c r="B49" s="12" t="s">
        <v>254</v>
      </c>
      <c r="C49" s="91">
        <v>1548</v>
      </c>
      <c r="D49" s="91">
        <v>1287</v>
      </c>
      <c r="E49" s="13">
        <v>83.13953488372093</v>
      </c>
      <c r="F49" s="91">
        <v>363</v>
      </c>
      <c r="G49" s="11">
        <v>23.449612403100776</v>
      </c>
      <c r="H49" s="91">
        <v>849</v>
      </c>
      <c r="I49" s="11">
        <v>54.84496124031008</v>
      </c>
      <c r="J49" s="91">
        <v>75</v>
      </c>
      <c r="K49" s="11">
        <v>4.844961240310078</v>
      </c>
      <c r="L49" s="91">
        <v>261</v>
      </c>
      <c r="M49" s="11">
        <v>16.86046511627907</v>
      </c>
    </row>
    <row r="50" spans="1:13" s="9" customFormat="1" ht="11.25" customHeight="1">
      <c r="A50" s="103">
        <v>45</v>
      </c>
      <c r="B50" s="12" t="s">
        <v>188</v>
      </c>
      <c r="C50" s="91">
        <v>1133</v>
      </c>
      <c r="D50" s="91">
        <v>935</v>
      </c>
      <c r="E50" s="13">
        <v>82.52427184466019</v>
      </c>
      <c r="F50" s="91">
        <v>332</v>
      </c>
      <c r="G50" s="11">
        <v>29.302736098852606</v>
      </c>
      <c r="H50" s="91">
        <v>504</v>
      </c>
      <c r="I50" s="11">
        <v>44.48367166813769</v>
      </c>
      <c r="J50" s="91">
        <v>99</v>
      </c>
      <c r="K50" s="11">
        <v>8.737864077669903</v>
      </c>
      <c r="L50" s="91">
        <v>198</v>
      </c>
      <c r="M50" s="11">
        <v>17.475728155339805</v>
      </c>
    </row>
    <row r="51" spans="1:13" s="39" customFormat="1" ht="11.25" customHeight="1">
      <c r="A51" s="103">
        <v>46</v>
      </c>
      <c r="B51" s="94" t="s">
        <v>201</v>
      </c>
      <c r="C51" s="91">
        <v>1483</v>
      </c>
      <c r="D51" s="91">
        <v>1221</v>
      </c>
      <c r="E51" s="13">
        <v>82.33310856372218</v>
      </c>
      <c r="F51" s="91">
        <v>384</v>
      </c>
      <c r="G51" s="11">
        <v>25.893459204315576</v>
      </c>
      <c r="H51" s="91">
        <v>708</v>
      </c>
      <c r="I51" s="11">
        <v>47.741065407956846</v>
      </c>
      <c r="J51" s="91">
        <v>129</v>
      </c>
      <c r="K51" s="11">
        <v>8.698583951449763</v>
      </c>
      <c r="L51" s="91">
        <v>262</v>
      </c>
      <c r="M51" s="11">
        <v>17.666891436277815</v>
      </c>
    </row>
    <row r="52" spans="1:13" s="9" customFormat="1" ht="11.25" customHeight="1">
      <c r="A52" s="103">
        <v>47</v>
      </c>
      <c r="B52" s="12" t="s">
        <v>186</v>
      </c>
      <c r="C52" s="91">
        <v>1194</v>
      </c>
      <c r="D52" s="91">
        <v>983</v>
      </c>
      <c r="E52" s="13">
        <v>82.32830820770519</v>
      </c>
      <c r="F52" s="91">
        <v>488</v>
      </c>
      <c r="G52" s="11">
        <v>40.871021775544385</v>
      </c>
      <c r="H52" s="91">
        <v>421</v>
      </c>
      <c r="I52" s="11">
        <v>35.25963149078727</v>
      </c>
      <c r="J52" s="91">
        <v>74</v>
      </c>
      <c r="K52" s="11">
        <v>6.197654941373535</v>
      </c>
      <c r="L52" s="91">
        <v>211</v>
      </c>
      <c r="M52" s="11">
        <v>17.67169179229481</v>
      </c>
    </row>
    <row r="53" spans="1:13" s="9" customFormat="1" ht="11.25" customHeight="1">
      <c r="A53" s="103">
        <v>48</v>
      </c>
      <c r="B53" s="12" t="s">
        <v>202</v>
      </c>
      <c r="C53" s="91">
        <v>1465</v>
      </c>
      <c r="D53" s="91">
        <v>1206</v>
      </c>
      <c r="E53" s="13">
        <v>82.32081911262799</v>
      </c>
      <c r="F53" s="91">
        <v>367</v>
      </c>
      <c r="G53" s="11">
        <v>25.051194539249146</v>
      </c>
      <c r="H53" s="91">
        <v>716</v>
      </c>
      <c r="I53" s="11">
        <v>48.87372013651877</v>
      </c>
      <c r="J53" s="91">
        <v>123</v>
      </c>
      <c r="K53" s="11">
        <v>8.395904436860068</v>
      </c>
      <c r="L53" s="91">
        <v>259</v>
      </c>
      <c r="M53" s="11">
        <v>17.679180887372013</v>
      </c>
    </row>
    <row r="54" spans="1:13" s="9" customFormat="1" ht="11.25" customHeight="1">
      <c r="A54" s="103">
        <v>49</v>
      </c>
      <c r="B54" s="12" t="s">
        <v>171</v>
      </c>
      <c r="C54" s="91">
        <v>1467</v>
      </c>
      <c r="D54" s="91">
        <v>1199</v>
      </c>
      <c r="E54" s="13">
        <v>81.73142467620995</v>
      </c>
      <c r="F54" s="91">
        <v>343</v>
      </c>
      <c r="G54" s="11">
        <v>23.38104976141786</v>
      </c>
      <c r="H54" s="91">
        <v>771</v>
      </c>
      <c r="I54" s="11">
        <v>52.556237218813905</v>
      </c>
      <c r="J54" s="91">
        <v>85</v>
      </c>
      <c r="K54" s="11">
        <v>5.794137695978187</v>
      </c>
      <c r="L54" s="91">
        <v>268</v>
      </c>
      <c r="M54" s="11">
        <v>18.26857532379005</v>
      </c>
    </row>
    <row r="55" spans="1:13" s="9" customFormat="1" ht="11.25" customHeight="1">
      <c r="A55" s="103">
        <v>50</v>
      </c>
      <c r="B55" s="12" t="s">
        <v>177</v>
      </c>
      <c r="C55" s="91">
        <v>375</v>
      </c>
      <c r="D55" s="91">
        <v>306</v>
      </c>
      <c r="E55" s="13">
        <v>81.6</v>
      </c>
      <c r="F55" s="91">
        <v>112</v>
      </c>
      <c r="G55" s="11">
        <v>29.86666666666667</v>
      </c>
      <c r="H55" s="91">
        <v>165</v>
      </c>
      <c r="I55" s="11">
        <v>44</v>
      </c>
      <c r="J55" s="91">
        <v>29</v>
      </c>
      <c r="K55" s="11">
        <v>7.733333333333333</v>
      </c>
      <c r="L55" s="91">
        <v>68</v>
      </c>
      <c r="M55" s="11">
        <v>18.133333333333333</v>
      </c>
    </row>
    <row r="56" spans="1:13" s="9" customFormat="1" ht="11.25" customHeight="1">
      <c r="A56" s="103">
        <v>51</v>
      </c>
      <c r="B56" s="12" t="s">
        <v>151</v>
      </c>
      <c r="C56" s="91">
        <v>945</v>
      </c>
      <c r="D56" s="91">
        <v>767</v>
      </c>
      <c r="E56" s="13">
        <v>81.16402116402116</v>
      </c>
      <c r="F56" s="91">
        <v>172</v>
      </c>
      <c r="G56" s="11">
        <v>18.201058201058203</v>
      </c>
      <c r="H56" s="91">
        <v>479</v>
      </c>
      <c r="I56" s="11">
        <v>50.68783068783069</v>
      </c>
      <c r="J56" s="91">
        <v>116</v>
      </c>
      <c r="K56" s="11">
        <v>12.275132275132275</v>
      </c>
      <c r="L56" s="91">
        <v>178</v>
      </c>
      <c r="M56" s="11">
        <v>18.835978835978835</v>
      </c>
    </row>
    <row r="57" spans="1:13" s="9" customFormat="1" ht="11.25" customHeight="1">
      <c r="A57" s="103">
        <v>52</v>
      </c>
      <c r="B57" s="12" t="s">
        <v>156</v>
      </c>
      <c r="C57" s="91">
        <v>245</v>
      </c>
      <c r="D57" s="91">
        <v>198</v>
      </c>
      <c r="E57" s="13">
        <v>80.81632653061224</v>
      </c>
      <c r="F57" s="91">
        <v>74</v>
      </c>
      <c r="G57" s="11">
        <v>30.20408163265306</v>
      </c>
      <c r="H57" s="91">
        <v>111</v>
      </c>
      <c r="I57" s="11">
        <v>45.30612244897959</v>
      </c>
      <c r="J57" s="91">
        <v>13</v>
      </c>
      <c r="K57" s="11">
        <v>5.3061224489795915</v>
      </c>
      <c r="L57" s="91">
        <v>39</v>
      </c>
      <c r="M57" s="11">
        <v>15.918367346938775</v>
      </c>
    </row>
    <row r="58" spans="1:13" s="39" customFormat="1" ht="11.25" customHeight="1">
      <c r="A58" s="103">
        <v>53</v>
      </c>
      <c r="B58" s="12" t="s">
        <v>152</v>
      </c>
      <c r="C58" s="91">
        <v>760</v>
      </c>
      <c r="D58" s="91">
        <v>614</v>
      </c>
      <c r="E58" s="13">
        <v>80.78947368421052</v>
      </c>
      <c r="F58" s="91">
        <v>140</v>
      </c>
      <c r="G58" s="11">
        <v>18.421052631578945</v>
      </c>
      <c r="H58" s="91">
        <v>438</v>
      </c>
      <c r="I58" s="11">
        <v>57.631578947368425</v>
      </c>
      <c r="J58" s="91">
        <v>36</v>
      </c>
      <c r="K58" s="11">
        <v>4.736842105263158</v>
      </c>
      <c r="L58" s="91">
        <v>146</v>
      </c>
      <c r="M58" s="11">
        <v>19.210526315789473</v>
      </c>
    </row>
    <row r="59" spans="1:13" s="9" customFormat="1" ht="11.25" customHeight="1">
      <c r="A59" s="103">
        <v>54</v>
      </c>
      <c r="B59" s="12" t="s">
        <v>255</v>
      </c>
      <c r="C59" s="91">
        <v>1532</v>
      </c>
      <c r="D59" s="91">
        <v>1222</v>
      </c>
      <c r="E59" s="13">
        <v>79.76501305483029</v>
      </c>
      <c r="F59" s="91">
        <v>275</v>
      </c>
      <c r="G59" s="11">
        <v>17.950391644908617</v>
      </c>
      <c r="H59" s="91">
        <v>606</v>
      </c>
      <c r="I59" s="11">
        <v>39.55613577023499</v>
      </c>
      <c r="J59" s="91">
        <v>341</v>
      </c>
      <c r="K59" s="11">
        <v>22.258485639686683</v>
      </c>
      <c r="L59" s="91">
        <v>310</v>
      </c>
      <c r="M59" s="11">
        <v>20.234986945169712</v>
      </c>
    </row>
    <row r="60" spans="1:13" s="9" customFormat="1" ht="11.25" customHeight="1">
      <c r="A60" s="103">
        <v>55</v>
      </c>
      <c r="B60" s="12" t="s">
        <v>181</v>
      </c>
      <c r="C60" s="91">
        <v>118</v>
      </c>
      <c r="D60" s="91">
        <v>94</v>
      </c>
      <c r="E60" s="13">
        <v>79.66101694915254</v>
      </c>
      <c r="F60" s="91">
        <v>17</v>
      </c>
      <c r="G60" s="11">
        <v>14.40677966101695</v>
      </c>
      <c r="H60" s="91">
        <v>68</v>
      </c>
      <c r="I60" s="11">
        <v>57.6271186440678</v>
      </c>
      <c r="J60" s="91">
        <v>9</v>
      </c>
      <c r="K60" s="11">
        <v>7.627118644067797</v>
      </c>
      <c r="L60" s="91">
        <v>24</v>
      </c>
      <c r="M60" s="11">
        <v>20.33898305084746</v>
      </c>
    </row>
    <row r="61" spans="1:13" s="9" customFormat="1" ht="11.25" customHeight="1">
      <c r="A61" s="103">
        <v>56</v>
      </c>
      <c r="B61" s="12" t="s">
        <v>199</v>
      </c>
      <c r="C61" s="91">
        <v>1463</v>
      </c>
      <c r="D61" s="91">
        <v>1158</v>
      </c>
      <c r="E61" s="13">
        <v>79.15242652084757</v>
      </c>
      <c r="F61" s="91">
        <v>368</v>
      </c>
      <c r="G61" s="11">
        <v>25.153793574846205</v>
      </c>
      <c r="H61" s="91">
        <v>642</v>
      </c>
      <c r="I61" s="11">
        <v>43.882433356117566</v>
      </c>
      <c r="J61" s="91">
        <v>148</v>
      </c>
      <c r="K61" s="11">
        <v>10.1161995898838</v>
      </c>
      <c r="L61" s="91">
        <v>305</v>
      </c>
      <c r="M61" s="11">
        <v>20.847573479152427</v>
      </c>
    </row>
    <row r="62" spans="1:13" s="39" customFormat="1" ht="11.25" customHeight="1">
      <c r="A62" s="103">
        <v>57</v>
      </c>
      <c r="B62" s="12" t="s">
        <v>187</v>
      </c>
      <c r="C62" s="91">
        <v>1589</v>
      </c>
      <c r="D62" s="91">
        <v>1253</v>
      </c>
      <c r="E62" s="13">
        <v>78.8546255506608</v>
      </c>
      <c r="F62" s="91">
        <v>418</v>
      </c>
      <c r="G62" s="11">
        <v>26.305852737570802</v>
      </c>
      <c r="H62" s="91">
        <v>733</v>
      </c>
      <c r="I62" s="11">
        <v>46.1296412838263</v>
      </c>
      <c r="J62" s="91">
        <v>102</v>
      </c>
      <c r="K62" s="11">
        <v>6.419131529263687</v>
      </c>
      <c r="L62" s="91">
        <v>336</v>
      </c>
      <c r="M62" s="11">
        <v>21.145374449339208</v>
      </c>
    </row>
    <row r="63" spans="1:13" s="93" customFormat="1" ht="11.25" customHeight="1">
      <c r="A63" s="103">
        <v>58</v>
      </c>
      <c r="B63" s="12" t="s">
        <v>200</v>
      </c>
      <c r="C63" s="91">
        <v>1540</v>
      </c>
      <c r="D63" s="91">
        <v>1201</v>
      </c>
      <c r="E63" s="13">
        <v>77.98701298701299</v>
      </c>
      <c r="F63" s="91">
        <v>351</v>
      </c>
      <c r="G63" s="11">
        <v>22.79220779220779</v>
      </c>
      <c r="H63" s="91">
        <v>708</v>
      </c>
      <c r="I63" s="11">
        <v>45.97402597402597</v>
      </c>
      <c r="J63" s="91">
        <v>142</v>
      </c>
      <c r="K63" s="11">
        <v>9.220779220779221</v>
      </c>
      <c r="L63" s="91">
        <v>339</v>
      </c>
      <c r="M63" s="11">
        <v>22.01298701298701</v>
      </c>
    </row>
    <row r="64" spans="1:13" s="93" customFormat="1" ht="11.25" customHeight="1">
      <c r="A64" s="103">
        <v>59</v>
      </c>
      <c r="B64" s="94" t="s">
        <v>204</v>
      </c>
      <c r="C64" s="91">
        <v>1438</v>
      </c>
      <c r="D64" s="91">
        <v>1120</v>
      </c>
      <c r="E64" s="13">
        <v>77.88595271210013</v>
      </c>
      <c r="F64" s="91">
        <v>338</v>
      </c>
      <c r="G64" s="11">
        <v>23.504867872044507</v>
      </c>
      <c r="H64" s="91">
        <v>707</v>
      </c>
      <c r="I64" s="11">
        <v>49.16550764951321</v>
      </c>
      <c r="J64" s="91">
        <v>75</v>
      </c>
      <c r="K64" s="11">
        <v>5.21557719054242</v>
      </c>
      <c r="L64" s="91">
        <v>318</v>
      </c>
      <c r="M64" s="11">
        <v>22.11404728789986</v>
      </c>
    </row>
    <row r="65" spans="1:13" s="9" customFormat="1" ht="11.25" customHeight="1">
      <c r="A65" s="103">
        <v>60</v>
      </c>
      <c r="B65" s="12" t="s">
        <v>203</v>
      </c>
      <c r="C65" s="91">
        <v>1351</v>
      </c>
      <c r="D65" s="91">
        <v>1009</v>
      </c>
      <c r="E65" s="13">
        <v>74.68541820873426</v>
      </c>
      <c r="F65" s="91">
        <v>288</v>
      </c>
      <c r="G65" s="11">
        <v>21.317542561065878</v>
      </c>
      <c r="H65" s="91">
        <v>618</v>
      </c>
      <c r="I65" s="11">
        <v>45.74389341228719</v>
      </c>
      <c r="J65" s="91">
        <v>103</v>
      </c>
      <c r="K65" s="11">
        <v>7.623982235381199</v>
      </c>
      <c r="L65" s="91">
        <v>342</v>
      </c>
      <c r="M65" s="11">
        <v>25.314581791265727</v>
      </c>
    </row>
    <row r="66" spans="1:13" s="9" customFormat="1" ht="11.25" customHeight="1">
      <c r="A66" s="103">
        <v>61</v>
      </c>
      <c r="B66" s="12" t="s">
        <v>198</v>
      </c>
      <c r="C66" s="91">
        <v>91</v>
      </c>
      <c r="D66" s="91">
        <v>67</v>
      </c>
      <c r="E66" s="13">
        <v>73.62637362637363</v>
      </c>
      <c r="F66" s="91">
        <v>37</v>
      </c>
      <c r="G66" s="11">
        <v>40.65934065934066</v>
      </c>
      <c r="H66" s="91">
        <v>23</v>
      </c>
      <c r="I66" s="11">
        <v>25.274725274725274</v>
      </c>
      <c r="J66" s="91">
        <v>7</v>
      </c>
      <c r="K66" s="11">
        <v>7.6923076923076925</v>
      </c>
      <c r="L66" s="91">
        <v>24</v>
      </c>
      <c r="M66" s="11">
        <v>26.373626373626376</v>
      </c>
    </row>
    <row r="67" spans="1:13" s="9" customFormat="1" ht="12">
      <c r="A67" s="173" t="s">
        <v>206</v>
      </c>
      <c r="B67" s="173"/>
      <c r="C67" s="49">
        <f>SUM(C5:C66)</f>
        <v>38805</v>
      </c>
      <c r="D67" s="49">
        <f>SUM(D5:D66)</f>
        <v>32601</v>
      </c>
      <c r="E67" s="13">
        <f>D67/C67*100</f>
        <v>84.01236954000774</v>
      </c>
      <c r="F67" s="49">
        <f>SUM(F5:F66)</f>
        <v>10234</v>
      </c>
      <c r="G67" s="105">
        <f>F67/C67*100</f>
        <v>26.372890091483058</v>
      </c>
      <c r="H67" s="49">
        <f>SUM(H5:H66)</f>
        <v>19282</v>
      </c>
      <c r="I67" s="13">
        <f>H67/C67*100</f>
        <v>49.68947300605592</v>
      </c>
      <c r="J67" s="49">
        <f>SUM(J5:J66)</f>
        <v>3085</v>
      </c>
      <c r="K67" s="13">
        <f>J67/C67*100</f>
        <v>7.950006442468754</v>
      </c>
      <c r="L67" s="49">
        <f>SUM(L5:L66)</f>
        <v>6193</v>
      </c>
      <c r="M67" s="13">
        <f>L67/C67*100</f>
        <v>15.959283597474553</v>
      </c>
    </row>
    <row r="68" ht="12.75">
      <c r="G68" s="104"/>
    </row>
  </sheetData>
  <sheetProtection/>
  <mergeCells count="11">
    <mergeCell ref="H3:I3"/>
    <mergeCell ref="J3:K3"/>
    <mergeCell ref="A67:B67"/>
    <mergeCell ref="A1:M1"/>
    <mergeCell ref="A2:A4"/>
    <mergeCell ref="B2:B4"/>
    <mergeCell ref="C2:C4"/>
    <mergeCell ref="D2:E3"/>
    <mergeCell ref="F2:K2"/>
    <mergeCell ref="L2:M3"/>
    <mergeCell ref="F3:G3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34">
      <selection activeCell="P49" sqref="P49"/>
    </sheetView>
  </sheetViews>
  <sheetFormatPr defaultColWidth="9.140625" defaultRowHeight="12.75"/>
  <cols>
    <col min="1" max="1" width="3.8515625" style="5" customWidth="1"/>
    <col min="2" max="2" width="16.140625" style="5" customWidth="1"/>
    <col min="3" max="3" width="11.57421875" style="5" customWidth="1"/>
    <col min="4" max="4" width="6.7109375" style="5" customWidth="1"/>
    <col min="5" max="5" width="7.00390625" style="5" customWidth="1"/>
    <col min="6" max="11" width="6.7109375" style="5" customWidth="1"/>
    <col min="12" max="12" width="7.57421875" style="5" customWidth="1"/>
    <col min="13" max="16384" width="9.140625" style="5" customWidth="1"/>
  </cols>
  <sheetData>
    <row r="1" spans="1:13" ht="47.25" customHeight="1">
      <c r="A1" s="199" t="s">
        <v>369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s="38" customFormat="1" ht="24" customHeight="1">
      <c r="A2" s="159" t="s">
        <v>0</v>
      </c>
      <c r="B2" s="159" t="s">
        <v>146</v>
      </c>
      <c r="C2" s="159" t="s">
        <v>226</v>
      </c>
      <c r="D2" s="159" t="s">
        <v>107</v>
      </c>
      <c r="E2" s="159"/>
      <c r="F2" s="159" t="s">
        <v>1</v>
      </c>
      <c r="G2" s="159"/>
      <c r="H2" s="159"/>
      <c r="I2" s="159"/>
      <c r="J2" s="159"/>
      <c r="K2" s="159"/>
      <c r="L2" s="230" t="s">
        <v>246</v>
      </c>
      <c r="M2" s="231"/>
    </row>
    <row r="3" spans="1:13" s="38" customFormat="1" ht="15" customHeight="1">
      <c r="A3" s="159"/>
      <c r="B3" s="159"/>
      <c r="C3" s="159"/>
      <c r="D3" s="159"/>
      <c r="E3" s="159"/>
      <c r="F3" s="159" t="s">
        <v>2</v>
      </c>
      <c r="G3" s="159"/>
      <c r="H3" s="159" t="s">
        <v>3</v>
      </c>
      <c r="I3" s="159"/>
      <c r="J3" s="159" t="s">
        <v>4</v>
      </c>
      <c r="K3" s="159"/>
      <c r="L3" s="232"/>
      <c r="M3" s="233"/>
    </row>
    <row r="4" spans="1:13" s="38" customFormat="1" ht="15" customHeight="1">
      <c r="A4" s="159"/>
      <c r="B4" s="159"/>
      <c r="C4" s="159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9" customFormat="1" ht="11.25" customHeight="1">
      <c r="A5" s="92">
        <v>1</v>
      </c>
      <c r="B5" s="12" t="s">
        <v>160</v>
      </c>
      <c r="C5" s="91">
        <v>226</v>
      </c>
      <c r="D5" s="91">
        <v>215</v>
      </c>
      <c r="E5" s="11">
        <v>95.13274336283186</v>
      </c>
      <c r="F5" s="91">
        <v>46</v>
      </c>
      <c r="G5" s="11">
        <v>20.353982300884958</v>
      </c>
      <c r="H5" s="91">
        <v>165</v>
      </c>
      <c r="I5" s="11">
        <v>73.00884955752213</v>
      </c>
      <c r="J5" s="91">
        <v>4</v>
      </c>
      <c r="K5" s="11">
        <v>1.7699115044247788</v>
      </c>
      <c r="L5" s="111">
        <f>F5+H5</f>
        <v>211</v>
      </c>
      <c r="M5" s="118">
        <f>L5/C5*100</f>
        <v>93.36283185840708</v>
      </c>
    </row>
    <row r="6" spans="1:13" s="9" customFormat="1" ht="11.25" customHeight="1">
      <c r="A6" s="92">
        <v>2</v>
      </c>
      <c r="B6" s="12" t="s">
        <v>158</v>
      </c>
      <c r="C6" s="91">
        <v>224</v>
      </c>
      <c r="D6" s="91">
        <v>223</v>
      </c>
      <c r="E6" s="11">
        <v>99.55357142857143</v>
      </c>
      <c r="F6" s="91">
        <v>53</v>
      </c>
      <c r="G6" s="11">
        <v>23.660714285714285</v>
      </c>
      <c r="H6" s="91">
        <v>154</v>
      </c>
      <c r="I6" s="11">
        <v>68.75</v>
      </c>
      <c r="J6" s="91">
        <v>16</v>
      </c>
      <c r="K6" s="11">
        <v>7.142857142857142</v>
      </c>
      <c r="L6" s="111">
        <f>F6+H6</f>
        <v>207</v>
      </c>
      <c r="M6" s="118">
        <f>L6/C6*100</f>
        <v>92.41071428571429</v>
      </c>
    </row>
    <row r="7" spans="1:13" s="9" customFormat="1" ht="11.25" customHeight="1">
      <c r="A7" s="92">
        <v>3</v>
      </c>
      <c r="B7" s="12" t="s">
        <v>164</v>
      </c>
      <c r="C7" s="91">
        <v>1212</v>
      </c>
      <c r="D7" s="91">
        <v>1173</v>
      </c>
      <c r="E7" s="11">
        <v>96.78217821782178</v>
      </c>
      <c r="F7" s="91">
        <v>215</v>
      </c>
      <c r="G7" s="11">
        <v>17.73927392739274</v>
      </c>
      <c r="H7" s="91">
        <v>893</v>
      </c>
      <c r="I7" s="11">
        <v>73.67986798679867</v>
      </c>
      <c r="J7" s="91">
        <v>65</v>
      </c>
      <c r="K7" s="11">
        <v>5.363036303630363</v>
      </c>
      <c r="L7" s="111">
        <f>F7+H7</f>
        <v>1108</v>
      </c>
      <c r="M7" s="118">
        <f>L7/C7*100</f>
        <v>91.41914191419141</v>
      </c>
    </row>
    <row r="8" spans="1:13" s="9" customFormat="1" ht="11.25" customHeight="1">
      <c r="A8" s="92">
        <v>4</v>
      </c>
      <c r="B8" s="12" t="s">
        <v>179</v>
      </c>
      <c r="C8" s="91">
        <v>251</v>
      </c>
      <c r="D8" s="91">
        <v>231</v>
      </c>
      <c r="E8" s="11">
        <v>92.03187250996015</v>
      </c>
      <c r="F8" s="91">
        <v>70</v>
      </c>
      <c r="G8" s="11">
        <v>27.88844621513944</v>
      </c>
      <c r="H8" s="91">
        <v>159</v>
      </c>
      <c r="I8" s="11">
        <v>63.34661354581673</v>
      </c>
      <c r="J8" s="91">
        <v>2</v>
      </c>
      <c r="K8" s="11">
        <v>0.796812749003984</v>
      </c>
      <c r="L8" s="111">
        <f>F8+H8</f>
        <v>229</v>
      </c>
      <c r="M8" s="118">
        <f>L8/C8*100</f>
        <v>91.23505976095618</v>
      </c>
    </row>
    <row r="9" spans="1:13" s="9" customFormat="1" ht="11.25" customHeight="1">
      <c r="A9" s="92">
        <v>5</v>
      </c>
      <c r="B9" s="12" t="s">
        <v>183</v>
      </c>
      <c r="C9" s="91">
        <v>380</v>
      </c>
      <c r="D9" s="91">
        <v>340</v>
      </c>
      <c r="E9" s="11">
        <v>89.47368421052632</v>
      </c>
      <c r="F9" s="91">
        <v>116</v>
      </c>
      <c r="G9" s="11">
        <v>30.526315789473685</v>
      </c>
      <c r="H9" s="91">
        <v>220</v>
      </c>
      <c r="I9" s="11">
        <v>57.89473684210527</v>
      </c>
      <c r="J9" s="91">
        <v>4</v>
      </c>
      <c r="K9" s="11">
        <v>1.0526315789473684</v>
      </c>
      <c r="L9" s="111">
        <f>F9+H9</f>
        <v>336</v>
      </c>
      <c r="M9" s="118">
        <f>L9/C9*100</f>
        <v>88.42105263157895</v>
      </c>
    </row>
    <row r="10" spans="1:13" s="9" customFormat="1" ht="11.25" customHeight="1">
      <c r="A10" s="92">
        <v>6</v>
      </c>
      <c r="B10" s="12" t="s">
        <v>195</v>
      </c>
      <c r="C10" s="91">
        <v>203</v>
      </c>
      <c r="D10" s="91">
        <v>194</v>
      </c>
      <c r="E10" s="11">
        <v>95.56650246305419</v>
      </c>
      <c r="F10" s="91">
        <v>20</v>
      </c>
      <c r="G10" s="11">
        <v>9.852216748768473</v>
      </c>
      <c r="H10" s="91">
        <v>159</v>
      </c>
      <c r="I10" s="11">
        <v>78.32512315270937</v>
      </c>
      <c r="J10" s="91">
        <v>15</v>
      </c>
      <c r="K10" s="11">
        <v>7.389162561576355</v>
      </c>
      <c r="L10" s="111">
        <f>F10+H10</f>
        <v>179</v>
      </c>
      <c r="M10" s="118">
        <f>L10/C10*100</f>
        <v>88.17733990147784</v>
      </c>
    </row>
    <row r="11" spans="1:13" s="9" customFormat="1" ht="11.25" customHeight="1">
      <c r="A11" s="92">
        <v>7</v>
      </c>
      <c r="B11" s="12" t="s">
        <v>169</v>
      </c>
      <c r="C11" s="91">
        <v>260</v>
      </c>
      <c r="D11" s="91">
        <v>234</v>
      </c>
      <c r="E11" s="11">
        <v>90</v>
      </c>
      <c r="F11" s="91">
        <v>89</v>
      </c>
      <c r="G11" s="11">
        <v>34.23076923076923</v>
      </c>
      <c r="H11" s="91">
        <v>140</v>
      </c>
      <c r="I11" s="11">
        <v>53.84615384615385</v>
      </c>
      <c r="J11" s="91">
        <v>5</v>
      </c>
      <c r="K11" s="11">
        <v>1.9230769230769231</v>
      </c>
      <c r="L11" s="111">
        <f>F11+H11</f>
        <v>229</v>
      </c>
      <c r="M11" s="118">
        <f>L11/C11*100</f>
        <v>88.07692307692308</v>
      </c>
    </row>
    <row r="12" spans="1:13" s="93" customFormat="1" ht="11.25" customHeight="1">
      <c r="A12" s="92">
        <v>8</v>
      </c>
      <c r="B12" s="12" t="s">
        <v>180</v>
      </c>
      <c r="C12" s="91">
        <v>132</v>
      </c>
      <c r="D12" s="91">
        <v>118</v>
      </c>
      <c r="E12" s="11">
        <v>89.39393939393939</v>
      </c>
      <c r="F12" s="91">
        <v>47</v>
      </c>
      <c r="G12" s="11">
        <v>35.60606060606061</v>
      </c>
      <c r="H12" s="91">
        <v>69</v>
      </c>
      <c r="I12" s="11">
        <v>52.27272727272727</v>
      </c>
      <c r="J12" s="91">
        <v>2</v>
      </c>
      <c r="K12" s="11">
        <v>1.5151515151515151</v>
      </c>
      <c r="L12" s="111">
        <f>F12+H12</f>
        <v>116</v>
      </c>
      <c r="M12" s="118">
        <f>L12/C12*100</f>
        <v>87.87878787878788</v>
      </c>
    </row>
    <row r="13" spans="1:13" s="9" customFormat="1" ht="11.25" customHeight="1">
      <c r="A13" s="92">
        <v>9</v>
      </c>
      <c r="B13" s="12" t="s">
        <v>185</v>
      </c>
      <c r="C13" s="91">
        <v>279</v>
      </c>
      <c r="D13" s="91">
        <v>258</v>
      </c>
      <c r="E13" s="11">
        <v>92.47311827956989</v>
      </c>
      <c r="F13" s="91">
        <v>93</v>
      </c>
      <c r="G13" s="11">
        <v>33.33333333333333</v>
      </c>
      <c r="H13" s="91">
        <v>151</v>
      </c>
      <c r="I13" s="11">
        <v>54.121863799283155</v>
      </c>
      <c r="J13" s="91">
        <v>14</v>
      </c>
      <c r="K13" s="11">
        <v>5.017921146953405</v>
      </c>
      <c r="L13" s="111">
        <f>F13+H13</f>
        <v>244</v>
      </c>
      <c r="M13" s="118">
        <f>L13/C13*100</f>
        <v>87.45519713261649</v>
      </c>
    </row>
    <row r="14" spans="1:13" s="9" customFormat="1" ht="11.25" customHeight="1">
      <c r="A14" s="92">
        <v>10</v>
      </c>
      <c r="B14" s="12" t="s">
        <v>149</v>
      </c>
      <c r="C14" s="91">
        <v>324</v>
      </c>
      <c r="D14" s="91">
        <v>311</v>
      </c>
      <c r="E14" s="11">
        <v>95.98765432098766</v>
      </c>
      <c r="F14" s="91">
        <v>76</v>
      </c>
      <c r="G14" s="11">
        <v>23.456790123456788</v>
      </c>
      <c r="H14" s="91">
        <v>205</v>
      </c>
      <c r="I14" s="11">
        <v>63.27160493827161</v>
      </c>
      <c r="J14" s="91">
        <v>30</v>
      </c>
      <c r="K14" s="11">
        <v>9.25925925925926</v>
      </c>
      <c r="L14" s="111">
        <f>F14+H14</f>
        <v>281</v>
      </c>
      <c r="M14" s="118">
        <f>L14/C14*100</f>
        <v>86.72839506172839</v>
      </c>
    </row>
    <row r="15" spans="1:13" s="9" customFormat="1" ht="11.25" customHeight="1">
      <c r="A15" s="92">
        <v>11</v>
      </c>
      <c r="B15" s="12" t="s">
        <v>170</v>
      </c>
      <c r="C15" s="91">
        <v>142</v>
      </c>
      <c r="D15" s="91">
        <v>132</v>
      </c>
      <c r="E15" s="11">
        <v>92.95774647887323</v>
      </c>
      <c r="F15" s="91">
        <v>36</v>
      </c>
      <c r="G15" s="11">
        <v>25.352112676056336</v>
      </c>
      <c r="H15" s="91">
        <v>87</v>
      </c>
      <c r="I15" s="11">
        <v>61.267605633802816</v>
      </c>
      <c r="J15" s="91">
        <v>9</v>
      </c>
      <c r="K15" s="11">
        <v>6.338028169014084</v>
      </c>
      <c r="L15" s="111">
        <f>F15+H15</f>
        <v>123</v>
      </c>
      <c r="M15" s="118">
        <f>L15/C15*100</f>
        <v>86.61971830985915</v>
      </c>
    </row>
    <row r="16" spans="1:13" s="9" customFormat="1" ht="11.25" customHeight="1">
      <c r="A16" s="92">
        <v>12</v>
      </c>
      <c r="B16" s="12" t="s">
        <v>184</v>
      </c>
      <c r="C16" s="91">
        <v>216</v>
      </c>
      <c r="D16" s="91">
        <v>194</v>
      </c>
      <c r="E16" s="11">
        <v>89.81481481481481</v>
      </c>
      <c r="F16" s="91">
        <v>75</v>
      </c>
      <c r="G16" s="11">
        <v>34.72222222222222</v>
      </c>
      <c r="H16" s="91">
        <v>112</v>
      </c>
      <c r="I16" s="11">
        <v>51.85185185185185</v>
      </c>
      <c r="J16" s="91">
        <v>7</v>
      </c>
      <c r="K16" s="11">
        <v>3.2407407407407405</v>
      </c>
      <c r="L16" s="111">
        <f>F16+H16</f>
        <v>187</v>
      </c>
      <c r="M16" s="118">
        <f>L16/C16*100</f>
        <v>86.57407407407408</v>
      </c>
    </row>
    <row r="17" spans="1:13" s="9" customFormat="1" ht="11.25" customHeight="1">
      <c r="A17" s="92">
        <v>13</v>
      </c>
      <c r="B17" s="12" t="s">
        <v>178</v>
      </c>
      <c r="C17" s="91">
        <v>269</v>
      </c>
      <c r="D17" s="91">
        <v>247</v>
      </c>
      <c r="E17" s="11">
        <v>91.82156133828995</v>
      </c>
      <c r="F17" s="91">
        <v>74</v>
      </c>
      <c r="G17" s="11">
        <v>27.509293680297397</v>
      </c>
      <c r="H17" s="91">
        <v>158</v>
      </c>
      <c r="I17" s="11">
        <v>58.7360594795539</v>
      </c>
      <c r="J17" s="91">
        <v>15</v>
      </c>
      <c r="K17" s="11">
        <v>5.5762081784386615</v>
      </c>
      <c r="L17" s="111">
        <f>F17+H17</f>
        <v>232</v>
      </c>
      <c r="M17" s="118">
        <f>L17/C17*100</f>
        <v>86.2453531598513</v>
      </c>
    </row>
    <row r="18" spans="1:13" s="9" customFormat="1" ht="11.25" customHeight="1">
      <c r="A18" s="92">
        <v>14</v>
      </c>
      <c r="B18" s="12" t="s">
        <v>168</v>
      </c>
      <c r="C18" s="91">
        <v>254</v>
      </c>
      <c r="D18" s="91">
        <v>227</v>
      </c>
      <c r="E18" s="11">
        <v>89.37007874015748</v>
      </c>
      <c r="F18" s="91">
        <v>79</v>
      </c>
      <c r="G18" s="11">
        <v>31.10236220472441</v>
      </c>
      <c r="H18" s="91">
        <v>137</v>
      </c>
      <c r="I18" s="11">
        <v>53.937007874015755</v>
      </c>
      <c r="J18" s="91">
        <v>11</v>
      </c>
      <c r="K18" s="11">
        <v>4.330708661417323</v>
      </c>
      <c r="L18" s="111">
        <f>F18+H18</f>
        <v>216</v>
      </c>
      <c r="M18" s="118">
        <f>L18/C18*100</f>
        <v>85.03937007874016</v>
      </c>
    </row>
    <row r="19" spans="1:13" s="9" customFormat="1" ht="11.25" customHeight="1">
      <c r="A19" s="92">
        <v>15</v>
      </c>
      <c r="B19" s="12" t="s">
        <v>155</v>
      </c>
      <c r="C19" s="91">
        <v>214</v>
      </c>
      <c r="D19" s="91">
        <v>197</v>
      </c>
      <c r="E19" s="11">
        <v>92.05607476635514</v>
      </c>
      <c r="F19" s="91">
        <v>73</v>
      </c>
      <c r="G19" s="11">
        <v>34.112149532710276</v>
      </c>
      <c r="H19" s="91">
        <v>107</v>
      </c>
      <c r="I19" s="11">
        <v>50</v>
      </c>
      <c r="J19" s="91">
        <v>17</v>
      </c>
      <c r="K19" s="11">
        <v>7.943925233644859</v>
      </c>
      <c r="L19" s="111">
        <f>F19+H19</f>
        <v>180</v>
      </c>
      <c r="M19" s="118">
        <f>L19/C19*100</f>
        <v>84.11214953271028</v>
      </c>
    </row>
    <row r="20" spans="1:13" s="93" customFormat="1" ht="11.25" customHeight="1">
      <c r="A20" s="92">
        <v>16</v>
      </c>
      <c r="B20" s="12" t="s">
        <v>163</v>
      </c>
      <c r="C20" s="91">
        <v>178</v>
      </c>
      <c r="D20" s="91">
        <v>162</v>
      </c>
      <c r="E20" s="11">
        <v>91.01123595505618</v>
      </c>
      <c r="F20" s="91">
        <v>44</v>
      </c>
      <c r="G20" s="11">
        <v>24.719101123595504</v>
      </c>
      <c r="H20" s="91">
        <v>105</v>
      </c>
      <c r="I20" s="11">
        <v>58.98876404494382</v>
      </c>
      <c r="J20" s="91">
        <v>13</v>
      </c>
      <c r="K20" s="11">
        <v>7.303370786516854</v>
      </c>
      <c r="L20" s="111">
        <f>F20+H20</f>
        <v>149</v>
      </c>
      <c r="M20" s="118">
        <f>L20/C20*100</f>
        <v>83.70786516853933</v>
      </c>
    </row>
    <row r="21" spans="1:13" s="93" customFormat="1" ht="11.25" customHeight="1">
      <c r="A21" s="92">
        <v>17</v>
      </c>
      <c r="B21" s="12" t="s">
        <v>176</v>
      </c>
      <c r="C21" s="91">
        <v>395</v>
      </c>
      <c r="D21" s="91">
        <v>348</v>
      </c>
      <c r="E21" s="11">
        <v>88.10126582278481</v>
      </c>
      <c r="F21" s="91">
        <v>117</v>
      </c>
      <c r="G21" s="11">
        <v>29.620253164556964</v>
      </c>
      <c r="H21" s="91">
        <v>213</v>
      </c>
      <c r="I21" s="11">
        <v>53.92405063291139</v>
      </c>
      <c r="J21" s="91">
        <v>18</v>
      </c>
      <c r="K21" s="11">
        <v>4.556962025316456</v>
      </c>
      <c r="L21" s="111">
        <f>F21+H21</f>
        <v>330</v>
      </c>
      <c r="M21" s="118">
        <f>L21/C21*100</f>
        <v>83.54430379746836</v>
      </c>
    </row>
    <row r="22" spans="1:13" s="9" customFormat="1" ht="11.25" customHeight="1">
      <c r="A22" s="92">
        <v>18</v>
      </c>
      <c r="B22" s="12" t="s">
        <v>241</v>
      </c>
      <c r="C22" s="91">
        <v>170</v>
      </c>
      <c r="D22" s="91">
        <v>148</v>
      </c>
      <c r="E22" s="11">
        <v>87.05882352941177</v>
      </c>
      <c r="F22" s="91">
        <v>51</v>
      </c>
      <c r="G22" s="11">
        <v>30</v>
      </c>
      <c r="H22" s="91">
        <v>90</v>
      </c>
      <c r="I22" s="11">
        <v>52.94117647058824</v>
      </c>
      <c r="J22" s="91">
        <v>7</v>
      </c>
      <c r="K22" s="11">
        <v>4.117647058823529</v>
      </c>
      <c r="L22" s="111">
        <f>F22+H22</f>
        <v>141</v>
      </c>
      <c r="M22" s="118">
        <f>L22/C22*100</f>
        <v>82.94117647058825</v>
      </c>
    </row>
    <row r="23" spans="1:13" s="9" customFormat="1" ht="11.25" customHeight="1">
      <c r="A23" s="92">
        <v>19</v>
      </c>
      <c r="B23" s="12" t="s">
        <v>192</v>
      </c>
      <c r="C23" s="91">
        <v>238</v>
      </c>
      <c r="D23" s="91">
        <v>202</v>
      </c>
      <c r="E23" s="11">
        <v>84.87394957983193</v>
      </c>
      <c r="F23" s="91">
        <v>73</v>
      </c>
      <c r="G23" s="11">
        <v>30.672268907563026</v>
      </c>
      <c r="H23" s="91">
        <v>122</v>
      </c>
      <c r="I23" s="11">
        <v>51.26050420168067</v>
      </c>
      <c r="J23" s="91">
        <v>7</v>
      </c>
      <c r="K23" s="11">
        <v>2.941176470588235</v>
      </c>
      <c r="L23" s="111">
        <f>F23+H23</f>
        <v>195</v>
      </c>
      <c r="M23" s="118">
        <f>L23/C23*100</f>
        <v>81.9327731092437</v>
      </c>
    </row>
    <row r="24" spans="1:13" s="9" customFormat="1" ht="11.25" customHeight="1">
      <c r="A24" s="92">
        <v>20</v>
      </c>
      <c r="B24" s="12" t="s">
        <v>175</v>
      </c>
      <c r="C24" s="91">
        <v>263</v>
      </c>
      <c r="D24" s="91">
        <v>239</v>
      </c>
      <c r="E24" s="11">
        <v>90.8745247148289</v>
      </c>
      <c r="F24" s="91">
        <v>56</v>
      </c>
      <c r="G24" s="11">
        <v>21.292775665399237</v>
      </c>
      <c r="H24" s="91">
        <v>158</v>
      </c>
      <c r="I24" s="11">
        <v>60.07604562737643</v>
      </c>
      <c r="J24" s="91">
        <v>25</v>
      </c>
      <c r="K24" s="11">
        <v>9.505703422053232</v>
      </c>
      <c r="L24" s="111">
        <f>F24+H24</f>
        <v>214</v>
      </c>
      <c r="M24" s="118">
        <f>L24/C24*100</f>
        <v>81.36882129277566</v>
      </c>
    </row>
    <row r="25" spans="1:13" s="9" customFormat="1" ht="11.25" customHeight="1">
      <c r="A25" s="92">
        <v>21</v>
      </c>
      <c r="B25" s="94" t="s">
        <v>197</v>
      </c>
      <c r="C25" s="91">
        <v>461</v>
      </c>
      <c r="D25" s="91">
        <v>408</v>
      </c>
      <c r="E25" s="11">
        <v>88.50325379609545</v>
      </c>
      <c r="F25" s="91">
        <v>152</v>
      </c>
      <c r="G25" s="11">
        <v>32.97180043383948</v>
      </c>
      <c r="H25" s="91">
        <v>219</v>
      </c>
      <c r="I25" s="11">
        <v>47.50542299349241</v>
      </c>
      <c r="J25" s="91">
        <v>37</v>
      </c>
      <c r="K25" s="11">
        <v>8.026030368763557</v>
      </c>
      <c r="L25" s="111">
        <f>F25+H25</f>
        <v>371</v>
      </c>
      <c r="M25" s="118">
        <f>L25/C25*100</f>
        <v>80.4772234273319</v>
      </c>
    </row>
    <row r="26" spans="1:13" s="9" customFormat="1" ht="11.25" customHeight="1">
      <c r="A26" s="92">
        <v>22</v>
      </c>
      <c r="B26" s="12" t="s">
        <v>150</v>
      </c>
      <c r="C26" s="91">
        <v>559</v>
      </c>
      <c r="D26" s="91">
        <v>487</v>
      </c>
      <c r="E26" s="11">
        <v>87.11985688729875</v>
      </c>
      <c r="F26" s="91">
        <v>170</v>
      </c>
      <c r="G26" s="11">
        <v>30.41144901610018</v>
      </c>
      <c r="H26" s="91">
        <v>279</v>
      </c>
      <c r="I26" s="11">
        <v>49.910554561717355</v>
      </c>
      <c r="J26" s="91">
        <v>38</v>
      </c>
      <c r="K26" s="11">
        <v>6.797853309481217</v>
      </c>
      <c r="L26" s="111">
        <f>F26+H26</f>
        <v>449</v>
      </c>
      <c r="M26" s="118">
        <f>L26/C26*100</f>
        <v>80.32200357781754</v>
      </c>
    </row>
    <row r="27" spans="1:13" s="9" customFormat="1" ht="11.25" customHeight="1">
      <c r="A27" s="92">
        <v>23</v>
      </c>
      <c r="B27" s="12" t="s">
        <v>189</v>
      </c>
      <c r="C27" s="91">
        <v>2569</v>
      </c>
      <c r="D27" s="91">
        <v>2220</v>
      </c>
      <c r="E27" s="11">
        <v>86.4149474503698</v>
      </c>
      <c r="F27" s="91">
        <v>907</v>
      </c>
      <c r="G27" s="11">
        <v>35.30556636823667</v>
      </c>
      <c r="H27" s="91">
        <v>1156</v>
      </c>
      <c r="I27" s="11">
        <v>44.99805371739976</v>
      </c>
      <c r="J27" s="91">
        <v>157</v>
      </c>
      <c r="K27" s="11">
        <v>6.111327364733359</v>
      </c>
      <c r="L27" s="111">
        <f>F27+H27</f>
        <v>2063</v>
      </c>
      <c r="M27" s="118">
        <f>L27/C27*100</f>
        <v>80.30362008563642</v>
      </c>
    </row>
    <row r="28" spans="1:13" s="9" customFormat="1" ht="11.25" customHeight="1">
      <c r="A28" s="92">
        <v>24</v>
      </c>
      <c r="B28" s="12" t="s">
        <v>161</v>
      </c>
      <c r="C28" s="91">
        <v>555</v>
      </c>
      <c r="D28" s="91">
        <v>479</v>
      </c>
      <c r="E28" s="11">
        <v>86.3063063063063</v>
      </c>
      <c r="F28" s="91">
        <v>95</v>
      </c>
      <c r="G28" s="11">
        <v>17.117117117117118</v>
      </c>
      <c r="H28" s="91">
        <v>349</v>
      </c>
      <c r="I28" s="11">
        <v>62.88288288288288</v>
      </c>
      <c r="J28" s="91">
        <v>35</v>
      </c>
      <c r="K28" s="11">
        <v>6.306306306306306</v>
      </c>
      <c r="L28" s="111">
        <f>F28+H28</f>
        <v>444</v>
      </c>
      <c r="M28" s="118">
        <f>L28/C28*100</f>
        <v>80</v>
      </c>
    </row>
    <row r="29" spans="1:13" s="9" customFormat="1" ht="11.25" customHeight="1">
      <c r="A29" s="92">
        <v>25</v>
      </c>
      <c r="B29" s="12" t="s">
        <v>196</v>
      </c>
      <c r="C29" s="91">
        <v>253</v>
      </c>
      <c r="D29" s="91">
        <v>214</v>
      </c>
      <c r="E29" s="11">
        <v>84.58498023715416</v>
      </c>
      <c r="F29" s="91">
        <v>76</v>
      </c>
      <c r="G29" s="11">
        <v>30.039525691699602</v>
      </c>
      <c r="H29" s="91">
        <v>126</v>
      </c>
      <c r="I29" s="11">
        <v>49.80237154150198</v>
      </c>
      <c r="J29" s="91">
        <v>12</v>
      </c>
      <c r="K29" s="11">
        <v>4.743083003952568</v>
      </c>
      <c r="L29" s="111">
        <f>F29+H29</f>
        <v>202</v>
      </c>
      <c r="M29" s="118">
        <f>L29/C29*100</f>
        <v>79.84189723320159</v>
      </c>
    </row>
    <row r="30" spans="1:13" s="9" customFormat="1" ht="11.25" customHeight="1">
      <c r="A30" s="92">
        <v>26</v>
      </c>
      <c r="B30" s="94" t="s">
        <v>166</v>
      </c>
      <c r="C30" s="91">
        <v>218</v>
      </c>
      <c r="D30" s="91">
        <v>194</v>
      </c>
      <c r="E30" s="11">
        <v>88.9908256880734</v>
      </c>
      <c r="F30" s="91">
        <v>56</v>
      </c>
      <c r="G30" s="11">
        <v>25.688073394495415</v>
      </c>
      <c r="H30" s="91">
        <v>117</v>
      </c>
      <c r="I30" s="11">
        <v>53.669724770642205</v>
      </c>
      <c r="J30" s="91">
        <v>21</v>
      </c>
      <c r="K30" s="11">
        <v>9.63302752293578</v>
      </c>
      <c r="L30" s="111">
        <f>F30+H30</f>
        <v>173</v>
      </c>
      <c r="M30" s="118">
        <f>L30/C30*100</f>
        <v>79.35779816513761</v>
      </c>
    </row>
    <row r="31" spans="1:13" s="9" customFormat="1" ht="11.25" customHeight="1">
      <c r="A31" s="92">
        <v>27</v>
      </c>
      <c r="B31" s="12" t="s">
        <v>193</v>
      </c>
      <c r="C31" s="91">
        <v>1343</v>
      </c>
      <c r="D31" s="91">
        <v>1135</v>
      </c>
      <c r="E31" s="11">
        <v>84.51228592702904</v>
      </c>
      <c r="F31" s="91">
        <v>427</v>
      </c>
      <c r="G31" s="11">
        <v>31.794489947877885</v>
      </c>
      <c r="H31" s="91">
        <v>623</v>
      </c>
      <c r="I31" s="11">
        <v>46.388682055100524</v>
      </c>
      <c r="J31" s="91">
        <v>85</v>
      </c>
      <c r="K31" s="11">
        <v>6.329113924050633</v>
      </c>
      <c r="L31" s="111">
        <f>F31+H31</f>
        <v>1050</v>
      </c>
      <c r="M31" s="118">
        <f>L31/C31*100</f>
        <v>78.18317200297841</v>
      </c>
    </row>
    <row r="32" spans="1:13" s="93" customFormat="1" ht="11.25" customHeight="1">
      <c r="A32" s="92">
        <v>28</v>
      </c>
      <c r="B32" s="12" t="s">
        <v>172</v>
      </c>
      <c r="C32" s="91">
        <v>334</v>
      </c>
      <c r="D32" s="91">
        <v>302</v>
      </c>
      <c r="E32" s="11">
        <v>90.41916167664671</v>
      </c>
      <c r="F32" s="91">
        <v>87</v>
      </c>
      <c r="G32" s="11">
        <v>26.047904191616766</v>
      </c>
      <c r="H32" s="91">
        <v>172</v>
      </c>
      <c r="I32" s="11">
        <v>51.49700598802395</v>
      </c>
      <c r="J32" s="91">
        <v>43</v>
      </c>
      <c r="K32" s="11">
        <v>12.874251497005988</v>
      </c>
      <c r="L32" s="111">
        <f>F32+H32</f>
        <v>259</v>
      </c>
      <c r="M32" s="118">
        <f>L32/C32*100</f>
        <v>77.54491017964071</v>
      </c>
    </row>
    <row r="33" spans="1:13" s="9" customFormat="1" ht="11.25" customHeight="1">
      <c r="A33" s="92">
        <v>29</v>
      </c>
      <c r="B33" s="12" t="s">
        <v>173</v>
      </c>
      <c r="C33" s="91">
        <v>469</v>
      </c>
      <c r="D33" s="91">
        <v>406</v>
      </c>
      <c r="E33" s="11">
        <v>86.56716417910447</v>
      </c>
      <c r="F33" s="91">
        <v>125</v>
      </c>
      <c r="G33" s="11">
        <v>26.652452025586353</v>
      </c>
      <c r="H33" s="91">
        <v>238</v>
      </c>
      <c r="I33" s="11">
        <v>50.74626865671642</v>
      </c>
      <c r="J33" s="91">
        <v>43</v>
      </c>
      <c r="K33" s="11">
        <v>9.168443496801707</v>
      </c>
      <c r="L33" s="111">
        <f>F33+H33</f>
        <v>363</v>
      </c>
      <c r="M33" s="118">
        <f>L33/C33*100</f>
        <v>77.39872068230277</v>
      </c>
    </row>
    <row r="34" spans="1:13" s="9" customFormat="1" ht="11.25" customHeight="1">
      <c r="A34" s="92">
        <v>30</v>
      </c>
      <c r="B34" s="94" t="s">
        <v>167</v>
      </c>
      <c r="C34" s="91">
        <v>132</v>
      </c>
      <c r="D34" s="91">
        <v>122</v>
      </c>
      <c r="E34" s="11">
        <v>92.42424242424242</v>
      </c>
      <c r="F34" s="91">
        <v>41</v>
      </c>
      <c r="G34" s="11">
        <v>31.060606060606062</v>
      </c>
      <c r="H34" s="91">
        <v>61</v>
      </c>
      <c r="I34" s="11">
        <v>46.21212121212121</v>
      </c>
      <c r="J34" s="91">
        <v>20</v>
      </c>
      <c r="K34" s="11">
        <v>15.151515151515152</v>
      </c>
      <c r="L34" s="111">
        <f>F34+H34</f>
        <v>102</v>
      </c>
      <c r="M34" s="118">
        <f>L34/C34*100</f>
        <v>77.27272727272727</v>
      </c>
    </row>
    <row r="35" spans="1:13" s="9" customFormat="1" ht="11.25" customHeight="1">
      <c r="A35" s="92">
        <v>31</v>
      </c>
      <c r="B35" s="145" t="s">
        <v>205</v>
      </c>
      <c r="C35" s="146">
        <v>1831</v>
      </c>
      <c r="D35" s="146">
        <v>1533</v>
      </c>
      <c r="E35" s="147">
        <v>83.72474057891863</v>
      </c>
      <c r="F35" s="146">
        <v>438</v>
      </c>
      <c r="G35" s="147">
        <v>23.921354451119605</v>
      </c>
      <c r="H35" s="146">
        <v>971</v>
      </c>
      <c r="I35" s="147">
        <v>53.03113052976516</v>
      </c>
      <c r="J35" s="146">
        <v>124</v>
      </c>
      <c r="K35" s="147">
        <v>6.772255598033862</v>
      </c>
      <c r="L35" s="148">
        <f>F35+H35</f>
        <v>1409</v>
      </c>
      <c r="M35" s="150">
        <f>L35/C35*100</f>
        <v>76.95248498088476</v>
      </c>
    </row>
    <row r="36" spans="1:13" s="9" customFormat="1" ht="11.25" customHeight="1">
      <c r="A36" s="92">
        <v>32</v>
      </c>
      <c r="B36" s="12" t="s">
        <v>182</v>
      </c>
      <c r="C36" s="91">
        <v>241</v>
      </c>
      <c r="D36" s="91">
        <v>207</v>
      </c>
      <c r="E36" s="11">
        <v>85.89211618257261</v>
      </c>
      <c r="F36" s="91">
        <v>66</v>
      </c>
      <c r="G36" s="11">
        <v>27.385892116182575</v>
      </c>
      <c r="H36" s="91">
        <v>119</v>
      </c>
      <c r="I36" s="11">
        <v>49.37759336099585</v>
      </c>
      <c r="J36" s="91">
        <v>22</v>
      </c>
      <c r="K36" s="11">
        <v>9.12863070539419</v>
      </c>
      <c r="L36" s="111">
        <f>F36+H36</f>
        <v>185</v>
      </c>
      <c r="M36" s="118">
        <f>L36/C36*100</f>
        <v>76.76348547717843</v>
      </c>
    </row>
    <row r="37" spans="1:13" s="9" customFormat="1" ht="11.25" customHeight="1">
      <c r="A37" s="92">
        <v>33</v>
      </c>
      <c r="B37" s="12" t="s">
        <v>190</v>
      </c>
      <c r="C37" s="91">
        <v>692</v>
      </c>
      <c r="D37" s="91">
        <v>601</v>
      </c>
      <c r="E37" s="11">
        <v>86.84971098265896</v>
      </c>
      <c r="F37" s="91">
        <v>217</v>
      </c>
      <c r="G37" s="11">
        <v>31.358381502890175</v>
      </c>
      <c r="H37" s="91">
        <v>314</v>
      </c>
      <c r="I37" s="11">
        <v>45.3757225433526</v>
      </c>
      <c r="J37" s="91">
        <v>70</v>
      </c>
      <c r="K37" s="11">
        <v>10.115606936416185</v>
      </c>
      <c r="L37" s="111">
        <f>F37+H37</f>
        <v>531</v>
      </c>
      <c r="M37" s="118">
        <f>L37/C37*100</f>
        <v>76.73410404624278</v>
      </c>
    </row>
    <row r="38" spans="1:13" s="9" customFormat="1" ht="11.25" customHeight="1">
      <c r="A38" s="92">
        <v>34</v>
      </c>
      <c r="B38" s="12" t="s">
        <v>194</v>
      </c>
      <c r="C38" s="91">
        <v>552</v>
      </c>
      <c r="D38" s="91">
        <v>465</v>
      </c>
      <c r="E38" s="11">
        <v>84.23913043478261</v>
      </c>
      <c r="F38" s="91">
        <v>204</v>
      </c>
      <c r="G38" s="11">
        <v>36.95652173913043</v>
      </c>
      <c r="H38" s="91">
        <v>219</v>
      </c>
      <c r="I38" s="11">
        <v>39.67391304347826</v>
      </c>
      <c r="J38" s="91">
        <v>42</v>
      </c>
      <c r="K38" s="11">
        <v>7.608695652173914</v>
      </c>
      <c r="L38" s="111">
        <f>F38+H38</f>
        <v>423</v>
      </c>
      <c r="M38" s="118">
        <f>L38/C38*100</f>
        <v>76.63043478260869</v>
      </c>
    </row>
    <row r="39" spans="1:13" s="9" customFormat="1" ht="11.25" customHeight="1">
      <c r="A39" s="92">
        <v>35</v>
      </c>
      <c r="B39" s="12" t="s">
        <v>159</v>
      </c>
      <c r="C39" s="91">
        <v>231</v>
      </c>
      <c r="D39" s="91">
        <v>204</v>
      </c>
      <c r="E39" s="11">
        <v>88.31168831168831</v>
      </c>
      <c r="F39" s="91">
        <v>42</v>
      </c>
      <c r="G39" s="11">
        <v>18.181818181818183</v>
      </c>
      <c r="H39" s="91">
        <v>135</v>
      </c>
      <c r="I39" s="11">
        <v>58.44155844155844</v>
      </c>
      <c r="J39" s="91">
        <v>27</v>
      </c>
      <c r="K39" s="11">
        <v>11.688311688311687</v>
      </c>
      <c r="L39" s="111">
        <f>F39+H39</f>
        <v>177</v>
      </c>
      <c r="M39" s="118">
        <f>L39/C39*100</f>
        <v>76.62337662337663</v>
      </c>
    </row>
    <row r="40" spans="1:13" s="9" customFormat="1" ht="11.25" customHeight="1">
      <c r="A40" s="92">
        <v>36</v>
      </c>
      <c r="B40" s="12" t="s">
        <v>174</v>
      </c>
      <c r="C40" s="91">
        <v>1137</v>
      </c>
      <c r="D40" s="91">
        <v>968</v>
      </c>
      <c r="E40" s="11">
        <v>85.1363236587511</v>
      </c>
      <c r="F40" s="91">
        <v>353</v>
      </c>
      <c r="G40" s="11">
        <v>31.046613896218116</v>
      </c>
      <c r="H40" s="91">
        <v>514</v>
      </c>
      <c r="I40" s="11">
        <v>45.20668425681618</v>
      </c>
      <c r="J40" s="91">
        <v>101</v>
      </c>
      <c r="K40" s="11">
        <v>8.883025505716798</v>
      </c>
      <c r="L40" s="111">
        <f>F40+H40</f>
        <v>867</v>
      </c>
      <c r="M40" s="118">
        <f>L40/C40*100</f>
        <v>76.2532981530343</v>
      </c>
    </row>
    <row r="41" spans="1:13" s="39" customFormat="1" ht="11.25" customHeight="1">
      <c r="A41" s="92">
        <v>37</v>
      </c>
      <c r="B41" s="12" t="s">
        <v>186</v>
      </c>
      <c r="C41" s="91">
        <v>1194</v>
      </c>
      <c r="D41" s="91">
        <v>983</v>
      </c>
      <c r="E41" s="11">
        <v>82.32830820770519</v>
      </c>
      <c r="F41" s="91">
        <v>488</v>
      </c>
      <c r="G41" s="11">
        <v>40.871021775544385</v>
      </c>
      <c r="H41" s="91">
        <v>421</v>
      </c>
      <c r="I41" s="11">
        <v>35.25963149078727</v>
      </c>
      <c r="J41" s="91">
        <v>74</v>
      </c>
      <c r="K41" s="11">
        <v>6.197654941373535</v>
      </c>
      <c r="L41" s="111">
        <f>F41+H41</f>
        <v>909</v>
      </c>
      <c r="M41" s="118">
        <f>L41/C41*100</f>
        <v>76.13065326633166</v>
      </c>
    </row>
    <row r="42" spans="1:13" s="9" customFormat="1" ht="11.25" customHeight="1">
      <c r="A42" s="92">
        <v>38</v>
      </c>
      <c r="B42" s="12" t="s">
        <v>152</v>
      </c>
      <c r="C42" s="91">
        <v>760</v>
      </c>
      <c r="D42" s="91">
        <v>614</v>
      </c>
      <c r="E42" s="11">
        <v>80.78947368421052</v>
      </c>
      <c r="F42" s="91">
        <v>140</v>
      </c>
      <c r="G42" s="11">
        <v>18.421052631578945</v>
      </c>
      <c r="H42" s="91">
        <v>438</v>
      </c>
      <c r="I42" s="11">
        <v>57.631578947368425</v>
      </c>
      <c r="J42" s="91">
        <v>36</v>
      </c>
      <c r="K42" s="11">
        <v>4.736842105263158</v>
      </c>
      <c r="L42" s="111">
        <f>F42+H42</f>
        <v>578</v>
      </c>
      <c r="M42" s="118">
        <f>L42/C42*100</f>
        <v>76.05263157894737</v>
      </c>
    </row>
    <row r="43" spans="1:13" s="9" customFormat="1" ht="11.25" customHeight="1">
      <c r="A43" s="92"/>
      <c r="B43" s="116" t="s">
        <v>225</v>
      </c>
      <c r="C43" s="91"/>
      <c r="D43" s="91"/>
      <c r="E43" s="11"/>
      <c r="F43" s="91"/>
      <c r="G43" s="11"/>
      <c r="H43" s="91"/>
      <c r="I43" s="11"/>
      <c r="J43" s="91"/>
      <c r="K43" s="11"/>
      <c r="L43" s="111"/>
      <c r="M43" s="118">
        <v>76.1</v>
      </c>
    </row>
    <row r="44" spans="1:13" s="9" customFormat="1" ht="11.25" customHeight="1">
      <c r="A44" s="92">
        <v>39</v>
      </c>
      <c r="B44" s="12" t="s">
        <v>171</v>
      </c>
      <c r="C44" s="91">
        <v>1467</v>
      </c>
      <c r="D44" s="91">
        <v>1199</v>
      </c>
      <c r="E44" s="11">
        <v>81.73142467620995</v>
      </c>
      <c r="F44" s="91">
        <v>343</v>
      </c>
      <c r="G44" s="11">
        <v>23.38104976141786</v>
      </c>
      <c r="H44" s="91">
        <v>771</v>
      </c>
      <c r="I44" s="11">
        <v>52.556237218813905</v>
      </c>
      <c r="J44" s="91">
        <v>85</v>
      </c>
      <c r="K44" s="11">
        <v>5.794137695978187</v>
      </c>
      <c r="L44" s="111">
        <f>F44+H44</f>
        <v>1114</v>
      </c>
      <c r="M44" s="118">
        <f>L44/C44*100</f>
        <v>75.93728698023176</v>
      </c>
    </row>
    <row r="45" spans="1:13" s="9" customFormat="1" ht="11.25" customHeight="1">
      <c r="A45" s="92">
        <v>40</v>
      </c>
      <c r="B45" s="94" t="s">
        <v>156</v>
      </c>
      <c r="C45" s="91">
        <v>245</v>
      </c>
      <c r="D45" s="91">
        <v>198</v>
      </c>
      <c r="E45" s="11">
        <v>80.81632653061224</v>
      </c>
      <c r="F45" s="91">
        <v>74</v>
      </c>
      <c r="G45" s="11">
        <v>30.20408163265306</v>
      </c>
      <c r="H45" s="91">
        <v>111</v>
      </c>
      <c r="I45" s="11">
        <v>45.30612244897959</v>
      </c>
      <c r="J45" s="91">
        <v>13</v>
      </c>
      <c r="K45" s="11">
        <v>5.3061224489795915</v>
      </c>
      <c r="L45" s="111">
        <f>F45+H45</f>
        <v>185</v>
      </c>
      <c r="M45" s="118">
        <f>L45/C45*100</f>
        <v>75.51020408163265</v>
      </c>
    </row>
    <row r="46" spans="1:13" s="9" customFormat="1" ht="11.25" customHeight="1">
      <c r="A46" s="92">
        <v>41</v>
      </c>
      <c r="B46" s="12" t="s">
        <v>157</v>
      </c>
      <c r="C46" s="91">
        <v>172</v>
      </c>
      <c r="D46" s="91">
        <v>144</v>
      </c>
      <c r="E46" s="11">
        <v>83.72093023255815</v>
      </c>
      <c r="F46" s="91">
        <v>29</v>
      </c>
      <c r="G46" s="11">
        <v>16.86046511627907</v>
      </c>
      <c r="H46" s="91">
        <v>100</v>
      </c>
      <c r="I46" s="11">
        <v>58.139534883720934</v>
      </c>
      <c r="J46" s="91">
        <v>15</v>
      </c>
      <c r="K46" s="11">
        <v>8.720930232558139</v>
      </c>
      <c r="L46" s="111">
        <f>F46+H46</f>
        <v>129</v>
      </c>
      <c r="M46" s="118">
        <f>L46/C46*100</f>
        <v>75</v>
      </c>
    </row>
    <row r="47" spans="1:13" s="9" customFormat="1" ht="11.25" customHeight="1">
      <c r="A47" s="92">
        <v>42</v>
      </c>
      <c r="B47" s="12" t="s">
        <v>191</v>
      </c>
      <c r="C47" s="91">
        <v>330</v>
      </c>
      <c r="D47" s="91">
        <v>284</v>
      </c>
      <c r="E47" s="11">
        <v>86.06060606060606</v>
      </c>
      <c r="F47" s="91">
        <v>113</v>
      </c>
      <c r="G47" s="11">
        <v>34.24242424242424</v>
      </c>
      <c r="H47" s="91">
        <v>132</v>
      </c>
      <c r="I47" s="11">
        <v>40</v>
      </c>
      <c r="J47" s="91">
        <v>39</v>
      </c>
      <c r="K47" s="11">
        <v>11.818181818181818</v>
      </c>
      <c r="L47" s="111">
        <f>F47+H47</f>
        <v>245</v>
      </c>
      <c r="M47" s="118">
        <f>L47/C47*100</f>
        <v>74.24242424242425</v>
      </c>
    </row>
    <row r="48" spans="1:13" s="9" customFormat="1" ht="11.25" customHeight="1">
      <c r="A48" s="92">
        <v>43</v>
      </c>
      <c r="B48" s="12" t="s">
        <v>202</v>
      </c>
      <c r="C48" s="91">
        <v>1465</v>
      </c>
      <c r="D48" s="91">
        <v>1206</v>
      </c>
      <c r="E48" s="11">
        <v>82.32081911262799</v>
      </c>
      <c r="F48" s="91">
        <v>367</v>
      </c>
      <c r="G48" s="11">
        <v>25.051194539249146</v>
      </c>
      <c r="H48" s="91">
        <v>716</v>
      </c>
      <c r="I48" s="11">
        <v>48.87372013651877</v>
      </c>
      <c r="J48" s="91">
        <v>123</v>
      </c>
      <c r="K48" s="11">
        <v>8.395904436860068</v>
      </c>
      <c r="L48" s="111">
        <f>F48+H48</f>
        <v>1083</v>
      </c>
      <c r="M48" s="118">
        <f>L48/C48*100</f>
        <v>73.92491467576792</v>
      </c>
    </row>
    <row r="49" spans="1:13" s="9" customFormat="1" ht="11.25" customHeight="1">
      <c r="A49" s="92">
        <v>44</v>
      </c>
      <c r="B49" s="12" t="s">
        <v>177</v>
      </c>
      <c r="C49" s="91">
        <v>375</v>
      </c>
      <c r="D49" s="91">
        <v>306</v>
      </c>
      <c r="E49" s="11">
        <v>81.6</v>
      </c>
      <c r="F49" s="91">
        <v>112</v>
      </c>
      <c r="G49" s="11">
        <v>29.86666666666667</v>
      </c>
      <c r="H49" s="91">
        <v>165</v>
      </c>
      <c r="I49" s="11">
        <v>44</v>
      </c>
      <c r="J49" s="91">
        <v>29</v>
      </c>
      <c r="K49" s="11">
        <v>7.733333333333333</v>
      </c>
      <c r="L49" s="111">
        <f>F49+H49</f>
        <v>277</v>
      </c>
      <c r="M49" s="118">
        <f>L49/C49*100</f>
        <v>73.86666666666667</v>
      </c>
    </row>
    <row r="50" spans="1:13" s="9" customFormat="1" ht="11.25" customHeight="1">
      <c r="A50" s="92">
        <v>45</v>
      </c>
      <c r="B50" s="12" t="s">
        <v>188</v>
      </c>
      <c r="C50" s="91">
        <v>1133</v>
      </c>
      <c r="D50" s="91">
        <v>935</v>
      </c>
      <c r="E50" s="11">
        <v>82.52427184466019</v>
      </c>
      <c r="F50" s="91">
        <v>332</v>
      </c>
      <c r="G50" s="11">
        <v>29.302736098852606</v>
      </c>
      <c r="H50" s="91">
        <v>504</v>
      </c>
      <c r="I50" s="11">
        <v>44.48367166813769</v>
      </c>
      <c r="J50" s="91">
        <v>99</v>
      </c>
      <c r="K50" s="11">
        <v>8.737864077669903</v>
      </c>
      <c r="L50" s="111">
        <f>F50+H50</f>
        <v>836</v>
      </c>
      <c r="M50" s="118">
        <f>L50/C50*100</f>
        <v>73.7864077669903</v>
      </c>
    </row>
    <row r="51" spans="1:13" s="39" customFormat="1" ht="11.25" customHeight="1">
      <c r="A51" s="92">
        <v>46</v>
      </c>
      <c r="B51" s="12" t="s">
        <v>201</v>
      </c>
      <c r="C51" s="91">
        <v>1483</v>
      </c>
      <c r="D51" s="91">
        <v>1221</v>
      </c>
      <c r="E51" s="11">
        <v>82.33310856372218</v>
      </c>
      <c r="F51" s="91">
        <v>384</v>
      </c>
      <c r="G51" s="11">
        <v>25.893459204315576</v>
      </c>
      <c r="H51" s="91">
        <v>708</v>
      </c>
      <c r="I51" s="11">
        <v>47.741065407956846</v>
      </c>
      <c r="J51" s="91">
        <v>129</v>
      </c>
      <c r="K51" s="11">
        <v>8.698583951449763</v>
      </c>
      <c r="L51" s="111">
        <f>F51+H51</f>
        <v>1092</v>
      </c>
      <c r="M51" s="118">
        <f>L51/C51*100</f>
        <v>73.63452461227243</v>
      </c>
    </row>
    <row r="52" spans="1:13" s="39" customFormat="1" ht="11.25" customHeight="1">
      <c r="A52" s="92">
        <v>47</v>
      </c>
      <c r="B52" s="12" t="s">
        <v>154</v>
      </c>
      <c r="C52" s="91">
        <v>156</v>
      </c>
      <c r="D52" s="91">
        <v>138</v>
      </c>
      <c r="E52" s="11">
        <v>88.46153846153845</v>
      </c>
      <c r="F52" s="91">
        <v>22</v>
      </c>
      <c r="G52" s="11">
        <v>14.102564102564102</v>
      </c>
      <c r="H52" s="91">
        <v>92</v>
      </c>
      <c r="I52" s="11">
        <v>58.97435897435898</v>
      </c>
      <c r="J52" s="91">
        <v>24</v>
      </c>
      <c r="K52" s="11">
        <v>15.384615384615385</v>
      </c>
      <c r="L52" s="111">
        <f>F52+H52</f>
        <v>114</v>
      </c>
      <c r="M52" s="118">
        <f>L52/C52*100</f>
        <v>73.07692307692307</v>
      </c>
    </row>
    <row r="53" spans="1:13" s="9" customFormat="1" ht="11.25" customHeight="1">
      <c r="A53" s="92">
        <v>48</v>
      </c>
      <c r="B53" s="12" t="s">
        <v>165</v>
      </c>
      <c r="C53" s="91">
        <v>296</v>
      </c>
      <c r="D53" s="91">
        <v>251</v>
      </c>
      <c r="E53" s="11">
        <v>84.7972972972973</v>
      </c>
      <c r="F53" s="91">
        <v>88</v>
      </c>
      <c r="G53" s="11">
        <v>29.72972972972973</v>
      </c>
      <c r="H53" s="91">
        <v>128</v>
      </c>
      <c r="I53" s="11">
        <v>43.24324324324324</v>
      </c>
      <c r="J53" s="91">
        <v>35</v>
      </c>
      <c r="K53" s="11">
        <v>11.824324324324325</v>
      </c>
      <c r="L53" s="111">
        <f>F53+H53</f>
        <v>216</v>
      </c>
      <c r="M53" s="118">
        <f>L53/C53*100</f>
        <v>72.97297297297297</v>
      </c>
    </row>
    <row r="54" spans="1:13" s="9" customFormat="1" ht="11.25" customHeight="1">
      <c r="A54" s="92">
        <v>49</v>
      </c>
      <c r="B54" s="12" t="s">
        <v>162</v>
      </c>
      <c r="C54" s="91">
        <v>299</v>
      </c>
      <c r="D54" s="91">
        <v>261</v>
      </c>
      <c r="E54" s="11">
        <v>87.29096989966555</v>
      </c>
      <c r="F54" s="91">
        <v>85</v>
      </c>
      <c r="G54" s="11">
        <v>28.428093645484946</v>
      </c>
      <c r="H54" s="91">
        <v>133</v>
      </c>
      <c r="I54" s="11">
        <v>44.481605351170565</v>
      </c>
      <c r="J54" s="91">
        <v>43</v>
      </c>
      <c r="K54" s="11">
        <v>14.381270903010032</v>
      </c>
      <c r="L54" s="111">
        <f>F54+H54</f>
        <v>218</v>
      </c>
      <c r="M54" s="118">
        <f>L54/C54*100</f>
        <v>72.90969899665552</v>
      </c>
    </row>
    <row r="55" spans="1:13" s="93" customFormat="1" ht="11.25" customHeight="1">
      <c r="A55" s="92">
        <v>50</v>
      </c>
      <c r="B55" s="12" t="s">
        <v>204</v>
      </c>
      <c r="C55" s="91">
        <v>1438</v>
      </c>
      <c r="D55" s="91">
        <v>1120</v>
      </c>
      <c r="E55" s="11">
        <v>77.88595271210013</v>
      </c>
      <c r="F55" s="91">
        <v>338</v>
      </c>
      <c r="G55" s="11">
        <v>23.504867872044507</v>
      </c>
      <c r="H55" s="91">
        <v>707</v>
      </c>
      <c r="I55" s="11">
        <v>49.16550764951321</v>
      </c>
      <c r="J55" s="91">
        <v>75</v>
      </c>
      <c r="K55" s="11">
        <v>5.21557719054242</v>
      </c>
      <c r="L55" s="111">
        <f>F55+H55</f>
        <v>1045</v>
      </c>
      <c r="M55" s="118">
        <f>L55/C55*100</f>
        <v>72.67037552155772</v>
      </c>
    </row>
    <row r="56" spans="1:13" s="93" customFormat="1" ht="11.25" customHeight="1">
      <c r="A56" s="92">
        <v>51</v>
      </c>
      <c r="B56" s="12" t="s">
        <v>187</v>
      </c>
      <c r="C56" s="91">
        <v>1589</v>
      </c>
      <c r="D56" s="91">
        <v>1253</v>
      </c>
      <c r="E56" s="11">
        <v>78.8546255506608</v>
      </c>
      <c r="F56" s="91">
        <v>418</v>
      </c>
      <c r="G56" s="11">
        <v>26.305852737570802</v>
      </c>
      <c r="H56" s="91">
        <v>733</v>
      </c>
      <c r="I56" s="11">
        <v>46.1296412838263</v>
      </c>
      <c r="J56" s="91">
        <v>102</v>
      </c>
      <c r="K56" s="11">
        <v>6.419131529263687</v>
      </c>
      <c r="L56" s="111">
        <f>F56+H56</f>
        <v>1151</v>
      </c>
      <c r="M56" s="118">
        <f>L56/C56*100</f>
        <v>72.4354940213971</v>
      </c>
    </row>
    <row r="57" spans="1:13" s="9" customFormat="1" ht="11.25" customHeight="1">
      <c r="A57" s="92">
        <v>52</v>
      </c>
      <c r="B57" s="12" t="s">
        <v>181</v>
      </c>
      <c r="C57" s="91">
        <v>118</v>
      </c>
      <c r="D57" s="91">
        <v>94</v>
      </c>
      <c r="E57" s="11">
        <v>79.66101694915254</v>
      </c>
      <c r="F57" s="91">
        <v>17</v>
      </c>
      <c r="G57" s="11">
        <v>14.40677966101695</v>
      </c>
      <c r="H57" s="91">
        <v>68</v>
      </c>
      <c r="I57" s="11">
        <v>57.6271186440678</v>
      </c>
      <c r="J57" s="91">
        <v>9</v>
      </c>
      <c r="K57" s="11">
        <v>7.627118644067797</v>
      </c>
      <c r="L57" s="111">
        <f>F57+H57</f>
        <v>85</v>
      </c>
      <c r="M57" s="118">
        <f>L57/C57*100</f>
        <v>72.03389830508475</v>
      </c>
    </row>
    <row r="58" spans="1:13" s="149" customFormat="1" ht="11.25" customHeight="1">
      <c r="A58" s="92">
        <v>53</v>
      </c>
      <c r="B58" s="12" t="s">
        <v>153</v>
      </c>
      <c r="C58" s="91">
        <v>177</v>
      </c>
      <c r="D58" s="91">
        <v>152</v>
      </c>
      <c r="E58" s="11">
        <v>85.87570621468926</v>
      </c>
      <c r="F58" s="91">
        <v>15</v>
      </c>
      <c r="G58" s="11">
        <v>8.47457627118644</v>
      </c>
      <c r="H58" s="91">
        <v>111</v>
      </c>
      <c r="I58" s="11">
        <v>62.71186440677966</v>
      </c>
      <c r="J58" s="91">
        <v>26</v>
      </c>
      <c r="K58" s="11">
        <v>14.689265536723164</v>
      </c>
      <c r="L58" s="111">
        <f>F58+H58</f>
        <v>126</v>
      </c>
      <c r="M58" s="118">
        <f>L58/C58*100</f>
        <v>71.1864406779661</v>
      </c>
    </row>
    <row r="59" spans="1:13" s="9" customFormat="1" ht="11.25" customHeight="1">
      <c r="A59" s="92">
        <v>54</v>
      </c>
      <c r="B59" s="12" t="s">
        <v>199</v>
      </c>
      <c r="C59" s="91">
        <v>1463</v>
      </c>
      <c r="D59" s="91">
        <v>1158</v>
      </c>
      <c r="E59" s="11">
        <v>79.15242652084757</v>
      </c>
      <c r="F59" s="91">
        <v>368</v>
      </c>
      <c r="G59" s="11">
        <v>25.153793574846205</v>
      </c>
      <c r="H59" s="91">
        <v>642</v>
      </c>
      <c r="I59" s="11">
        <v>43.882433356117566</v>
      </c>
      <c r="J59" s="91">
        <v>148</v>
      </c>
      <c r="K59" s="11">
        <v>10.1161995898838</v>
      </c>
      <c r="L59" s="111">
        <f>F59+H59</f>
        <v>1010</v>
      </c>
      <c r="M59" s="118">
        <f>L59/C59*100</f>
        <v>69.03622693096378</v>
      </c>
    </row>
    <row r="60" spans="1:13" s="9" customFormat="1" ht="11.25" customHeight="1">
      <c r="A60" s="92">
        <v>55</v>
      </c>
      <c r="B60" s="12" t="s">
        <v>151</v>
      </c>
      <c r="C60" s="91">
        <v>945</v>
      </c>
      <c r="D60" s="91">
        <v>767</v>
      </c>
      <c r="E60" s="11">
        <v>81.16402116402116</v>
      </c>
      <c r="F60" s="91">
        <v>172</v>
      </c>
      <c r="G60" s="11">
        <v>18.201058201058203</v>
      </c>
      <c r="H60" s="91">
        <v>479</v>
      </c>
      <c r="I60" s="11">
        <v>50.68783068783069</v>
      </c>
      <c r="J60" s="91">
        <v>116</v>
      </c>
      <c r="K60" s="11">
        <v>12.275132275132275</v>
      </c>
      <c r="L60" s="111">
        <f>F60+H60</f>
        <v>651</v>
      </c>
      <c r="M60" s="118">
        <f>L60/C60*100</f>
        <v>68.88888888888889</v>
      </c>
    </row>
    <row r="61" spans="1:13" s="93" customFormat="1" ht="11.25" customHeight="1">
      <c r="A61" s="92">
        <v>56</v>
      </c>
      <c r="B61" s="12" t="s">
        <v>253</v>
      </c>
      <c r="C61" s="91">
        <v>231</v>
      </c>
      <c r="D61" s="91">
        <v>193</v>
      </c>
      <c r="E61" s="11">
        <v>83.54978354978356</v>
      </c>
      <c r="F61" s="91">
        <v>56</v>
      </c>
      <c r="G61" s="11">
        <v>24.242424242424242</v>
      </c>
      <c r="H61" s="91">
        <v>103</v>
      </c>
      <c r="I61" s="11">
        <v>44.58874458874459</v>
      </c>
      <c r="J61" s="91">
        <v>34</v>
      </c>
      <c r="K61" s="11">
        <v>14.71861471861472</v>
      </c>
      <c r="L61" s="111">
        <f>F61+H61</f>
        <v>159</v>
      </c>
      <c r="M61" s="118">
        <f>L61/C61*100</f>
        <v>68.83116883116884</v>
      </c>
    </row>
    <row r="62" spans="1:13" s="39" customFormat="1" ht="11.25" customHeight="1">
      <c r="A62" s="92">
        <v>57</v>
      </c>
      <c r="B62" s="12" t="s">
        <v>200</v>
      </c>
      <c r="C62" s="91">
        <v>1540</v>
      </c>
      <c r="D62" s="91">
        <v>1201</v>
      </c>
      <c r="E62" s="11">
        <v>77.98701298701299</v>
      </c>
      <c r="F62" s="91">
        <v>351</v>
      </c>
      <c r="G62" s="11">
        <v>22.79220779220779</v>
      </c>
      <c r="H62" s="91">
        <v>708</v>
      </c>
      <c r="I62" s="11">
        <v>45.97402597402597</v>
      </c>
      <c r="J62" s="91">
        <v>142</v>
      </c>
      <c r="K62" s="11">
        <v>9.220779220779221</v>
      </c>
      <c r="L62" s="111">
        <f>F62+H62</f>
        <v>1059</v>
      </c>
      <c r="M62" s="118">
        <f>L62/C62*100</f>
        <v>68.76623376623377</v>
      </c>
    </row>
    <row r="63" spans="1:13" s="39" customFormat="1" ht="11.25" customHeight="1">
      <c r="A63" s="92">
        <v>58</v>
      </c>
      <c r="B63" s="12" t="s">
        <v>349</v>
      </c>
      <c r="C63" s="91">
        <v>3080</v>
      </c>
      <c r="D63" s="91">
        <v>2509</v>
      </c>
      <c r="E63" s="11">
        <v>81.5</v>
      </c>
      <c r="F63" s="91">
        <v>638</v>
      </c>
      <c r="G63" s="11">
        <v>20.7</v>
      </c>
      <c r="H63" s="91">
        <v>1455</v>
      </c>
      <c r="I63" s="11">
        <v>47.2</v>
      </c>
      <c r="J63" s="91">
        <v>416</v>
      </c>
      <c r="K63" s="11">
        <v>13.5</v>
      </c>
      <c r="L63" s="111">
        <f>F63+H63</f>
        <v>2093</v>
      </c>
      <c r="M63" s="118">
        <f>L63/C63*100</f>
        <v>67.95454545454545</v>
      </c>
    </row>
    <row r="64" spans="1:13" s="39" customFormat="1" ht="11.25" customHeight="1">
      <c r="A64" s="92">
        <v>59</v>
      </c>
      <c r="B64" s="12" t="s">
        <v>203</v>
      </c>
      <c r="C64" s="91">
        <v>1351</v>
      </c>
      <c r="D64" s="91">
        <v>1009</v>
      </c>
      <c r="E64" s="11">
        <v>74.68541820873426</v>
      </c>
      <c r="F64" s="91">
        <v>288</v>
      </c>
      <c r="G64" s="11">
        <v>21.317542561065878</v>
      </c>
      <c r="H64" s="91">
        <v>618</v>
      </c>
      <c r="I64" s="11">
        <v>45.74389341228719</v>
      </c>
      <c r="J64" s="91">
        <v>103</v>
      </c>
      <c r="K64" s="11">
        <v>7.623982235381199</v>
      </c>
      <c r="L64" s="111">
        <f>F64+H64</f>
        <v>906</v>
      </c>
      <c r="M64" s="118">
        <f>L64/C64*100</f>
        <v>67.06143597335307</v>
      </c>
    </row>
    <row r="65" spans="1:13" s="9" customFormat="1" ht="11.25" customHeight="1">
      <c r="A65" s="92">
        <v>60</v>
      </c>
      <c r="B65" s="12" t="s">
        <v>198</v>
      </c>
      <c r="C65" s="91">
        <v>91</v>
      </c>
      <c r="D65" s="91">
        <v>67</v>
      </c>
      <c r="E65" s="11">
        <v>73.62637362637363</v>
      </c>
      <c r="F65" s="91">
        <v>37</v>
      </c>
      <c r="G65" s="11">
        <v>40.65934065934066</v>
      </c>
      <c r="H65" s="91">
        <v>23</v>
      </c>
      <c r="I65" s="11">
        <v>25.274725274725274</v>
      </c>
      <c r="J65" s="91">
        <v>7</v>
      </c>
      <c r="K65" s="11">
        <v>7.6923076923076925</v>
      </c>
      <c r="L65" s="111">
        <f>F65+H65</f>
        <v>60</v>
      </c>
      <c r="M65" s="118">
        <f>L65/C65*100</f>
        <v>65.93406593406593</v>
      </c>
    </row>
    <row r="66" spans="1:13" s="9" customFormat="1" ht="11.25" customHeight="1">
      <c r="A66" s="227" t="s">
        <v>206</v>
      </c>
      <c r="B66" s="228"/>
      <c r="C66" s="49">
        <f>SUM(C5:C65)</f>
        <v>38805</v>
      </c>
      <c r="D66" s="49">
        <f>SUM(D5:D65)</f>
        <v>32601</v>
      </c>
      <c r="E66" s="13">
        <f>D66/C66*100</f>
        <v>84.01236954000774</v>
      </c>
      <c r="F66" s="49">
        <f>SUM(F5:F65)</f>
        <v>10234</v>
      </c>
      <c r="G66" s="13">
        <f>F66/C66*100</f>
        <v>26.372890091483058</v>
      </c>
      <c r="H66" s="49">
        <f>SUM(H5:H65)</f>
        <v>19282</v>
      </c>
      <c r="I66" s="13">
        <f>H66/C66*100</f>
        <v>49.68947300605592</v>
      </c>
      <c r="J66" s="49">
        <f>SUM(J5:J65)</f>
        <v>3085</v>
      </c>
      <c r="K66" s="13">
        <f>J66/C66*100</f>
        <v>7.950006442468754</v>
      </c>
      <c r="L66" s="119">
        <f>F66+H66</f>
        <v>29516</v>
      </c>
      <c r="M66" s="118">
        <f>L66/C66*100</f>
        <v>76.06236309753898</v>
      </c>
    </row>
    <row r="68" spans="2:11" ht="12.75">
      <c r="B68" s="229" t="s">
        <v>235</v>
      </c>
      <c r="C68" s="229"/>
      <c r="D68" s="229"/>
      <c r="E68" s="229"/>
      <c r="F68" s="229"/>
      <c r="G68" s="229"/>
      <c r="H68" s="229"/>
      <c r="I68" s="229"/>
      <c r="J68" s="229"/>
      <c r="K68" s="229"/>
    </row>
  </sheetData>
  <sheetProtection/>
  <mergeCells count="12">
    <mergeCell ref="L2:M3"/>
    <mergeCell ref="A1:M1"/>
    <mergeCell ref="A2:A4"/>
    <mergeCell ref="B2:B4"/>
    <mergeCell ref="C2:C4"/>
    <mergeCell ref="D2:E3"/>
    <mergeCell ref="F2:K2"/>
    <mergeCell ref="F3:G3"/>
    <mergeCell ref="H3:I3"/>
    <mergeCell ref="A66:B66"/>
    <mergeCell ref="J3:K3"/>
    <mergeCell ref="B68:K68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4" topLeftCell="A52" activePane="bottomLeft" state="frozen"/>
      <selection pane="topLeft" activeCell="A1" sqref="A1"/>
      <selection pane="bottomLeft" activeCell="E29" sqref="E29:E62"/>
    </sheetView>
  </sheetViews>
  <sheetFormatPr defaultColWidth="9.140625" defaultRowHeight="12.75"/>
  <cols>
    <col min="1" max="1" width="3.8515625" style="3" customWidth="1"/>
    <col min="2" max="2" width="33.57421875" style="3" customWidth="1"/>
    <col min="3" max="3" width="8.14062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48" customHeight="1">
      <c r="A1" s="158" t="s">
        <v>353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2" customFormat="1" ht="11.25" customHeight="1">
      <c r="A2" s="159" t="s">
        <v>0</v>
      </c>
      <c r="B2" s="159" t="s">
        <v>118</v>
      </c>
      <c r="C2" s="160" t="s">
        <v>106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</row>
    <row r="3" spans="1:13" s="2" customFormat="1" ht="64.5" customHeight="1">
      <c r="A3" s="159"/>
      <c r="B3" s="159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s="2" customFormat="1" ht="33" customHeight="1">
      <c r="A4" s="159"/>
      <c r="B4" s="159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24">
      <c r="A6" s="29">
        <v>1</v>
      </c>
      <c r="B6" s="22" t="s">
        <v>264</v>
      </c>
      <c r="C6" s="40">
        <v>59</v>
      </c>
      <c r="D6" s="40">
        <v>59</v>
      </c>
      <c r="E6" s="61">
        <v>100</v>
      </c>
      <c r="F6" s="40">
        <v>15</v>
      </c>
      <c r="G6" s="30">
        <v>25.423728813559322</v>
      </c>
      <c r="H6" s="40">
        <v>16</v>
      </c>
      <c r="I6" s="41">
        <v>27.11864406779661</v>
      </c>
      <c r="J6" s="40">
        <v>28</v>
      </c>
      <c r="K6" s="41">
        <v>47.45762711864407</v>
      </c>
      <c r="L6" s="40">
        <v>0</v>
      </c>
      <c r="M6" s="30">
        <v>0</v>
      </c>
    </row>
    <row r="7" spans="1:13" s="2" customFormat="1" ht="24">
      <c r="A7" s="22">
        <v>2</v>
      </c>
      <c r="B7" s="22" t="s">
        <v>91</v>
      </c>
      <c r="C7" s="42">
        <v>24</v>
      </c>
      <c r="D7" s="42">
        <v>24</v>
      </c>
      <c r="E7" s="59">
        <v>100</v>
      </c>
      <c r="F7" s="42">
        <v>8</v>
      </c>
      <c r="G7" s="11">
        <v>33.33333333333333</v>
      </c>
      <c r="H7" s="42">
        <v>9</v>
      </c>
      <c r="I7" s="43">
        <v>37.5</v>
      </c>
      <c r="J7" s="42">
        <v>7</v>
      </c>
      <c r="K7" s="43">
        <v>29.166666666666668</v>
      </c>
      <c r="L7" s="42">
        <v>0</v>
      </c>
      <c r="M7" s="11">
        <v>0</v>
      </c>
    </row>
    <row r="8" spans="1:13" s="2" customFormat="1" ht="24">
      <c r="A8" s="22">
        <v>3</v>
      </c>
      <c r="B8" s="22" t="s">
        <v>249</v>
      </c>
      <c r="C8" s="42">
        <v>113</v>
      </c>
      <c r="D8" s="42">
        <v>110</v>
      </c>
      <c r="E8" s="59">
        <v>97.34513274336283</v>
      </c>
      <c r="F8" s="42">
        <v>33</v>
      </c>
      <c r="G8" s="11">
        <v>29.20353982300885</v>
      </c>
      <c r="H8" s="42">
        <v>47</v>
      </c>
      <c r="I8" s="43">
        <v>41.5929203539823</v>
      </c>
      <c r="J8" s="42">
        <v>30</v>
      </c>
      <c r="K8" s="43">
        <v>26.548672566371685</v>
      </c>
      <c r="L8" s="42">
        <v>3</v>
      </c>
      <c r="M8" s="11">
        <v>2.6548672566371683</v>
      </c>
    </row>
    <row r="9" spans="1:13" s="2" customFormat="1" ht="36">
      <c r="A9" s="22">
        <v>4</v>
      </c>
      <c r="B9" s="21" t="s">
        <v>81</v>
      </c>
      <c r="C9" s="42">
        <v>30</v>
      </c>
      <c r="D9" s="42">
        <v>28</v>
      </c>
      <c r="E9" s="59">
        <v>93.33333333333333</v>
      </c>
      <c r="F9" s="42">
        <v>19</v>
      </c>
      <c r="G9" s="11">
        <v>63.33333333333333</v>
      </c>
      <c r="H9" s="42">
        <v>9</v>
      </c>
      <c r="I9" s="43">
        <v>30</v>
      </c>
      <c r="J9" s="42">
        <v>0</v>
      </c>
      <c r="K9" s="43">
        <v>0</v>
      </c>
      <c r="L9" s="42">
        <v>1</v>
      </c>
      <c r="M9" s="11">
        <v>3.3333333333333335</v>
      </c>
    </row>
    <row r="10" spans="1:13" s="2" customFormat="1" ht="24">
      <c r="A10" s="22">
        <v>5</v>
      </c>
      <c r="B10" s="22" t="s">
        <v>73</v>
      </c>
      <c r="C10" s="42">
        <v>56</v>
      </c>
      <c r="D10" s="42">
        <v>52</v>
      </c>
      <c r="E10" s="59">
        <v>92.85714285714286</v>
      </c>
      <c r="F10" s="42">
        <v>37</v>
      </c>
      <c r="G10" s="11">
        <v>66.07142857142857</v>
      </c>
      <c r="H10" s="42">
        <v>13</v>
      </c>
      <c r="I10" s="43">
        <v>23.214285714285715</v>
      </c>
      <c r="J10" s="42">
        <v>2</v>
      </c>
      <c r="K10" s="43">
        <v>3.571428571428571</v>
      </c>
      <c r="L10" s="42">
        <v>4</v>
      </c>
      <c r="M10" s="11">
        <v>7.142857142857142</v>
      </c>
    </row>
    <row r="11" spans="1:13" s="2" customFormat="1" ht="24">
      <c r="A11" s="22">
        <v>6</v>
      </c>
      <c r="B11" s="22" t="s">
        <v>51</v>
      </c>
      <c r="C11" s="42">
        <v>41</v>
      </c>
      <c r="D11" s="42">
        <v>37</v>
      </c>
      <c r="E11" s="59">
        <v>90.2439024390244</v>
      </c>
      <c r="F11" s="42">
        <v>18</v>
      </c>
      <c r="G11" s="11">
        <v>43.90243902439025</v>
      </c>
      <c r="H11" s="42">
        <v>12</v>
      </c>
      <c r="I11" s="43">
        <v>29.268292682926827</v>
      </c>
      <c r="J11" s="42">
        <v>7</v>
      </c>
      <c r="K11" s="43">
        <v>17.073170731707318</v>
      </c>
      <c r="L11" s="42">
        <v>2</v>
      </c>
      <c r="M11" s="11">
        <v>4.878048780487805</v>
      </c>
    </row>
    <row r="12" spans="1:13" s="2" customFormat="1" ht="24.75" customHeight="1">
      <c r="A12" s="22">
        <v>7</v>
      </c>
      <c r="B12" s="22" t="s">
        <v>74</v>
      </c>
      <c r="C12" s="42">
        <v>40</v>
      </c>
      <c r="D12" s="42">
        <v>36</v>
      </c>
      <c r="E12" s="59">
        <v>90</v>
      </c>
      <c r="F12" s="42">
        <v>22</v>
      </c>
      <c r="G12" s="11">
        <v>55.00000000000001</v>
      </c>
      <c r="H12" s="42">
        <v>10</v>
      </c>
      <c r="I12" s="43">
        <v>25</v>
      </c>
      <c r="J12" s="42">
        <v>4</v>
      </c>
      <c r="K12" s="43">
        <v>10</v>
      </c>
      <c r="L12" s="42">
        <v>4</v>
      </c>
      <c r="M12" s="11">
        <v>10</v>
      </c>
    </row>
    <row r="13" spans="1:13" s="2" customFormat="1" ht="36">
      <c r="A13" s="22">
        <v>8</v>
      </c>
      <c r="B13" s="21" t="s">
        <v>85</v>
      </c>
      <c r="C13" s="42">
        <v>38</v>
      </c>
      <c r="D13" s="42">
        <v>34</v>
      </c>
      <c r="E13" s="59">
        <v>89.47368421052632</v>
      </c>
      <c r="F13" s="42">
        <v>8</v>
      </c>
      <c r="G13" s="11">
        <v>21.052631578947366</v>
      </c>
      <c r="H13" s="42">
        <v>10</v>
      </c>
      <c r="I13" s="43">
        <v>26.31578947368421</v>
      </c>
      <c r="J13" s="42">
        <v>16</v>
      </c>
      <c r="K13" s="43">
        <v>42.10526315789473</v>
      </c>
      <c r="L13" s="42">
        <v>4</v>
      </c>
      <c r="M13" s="11">
        <v>10.526315789473683</v>
      </c>
    </row>
    <row r="14" spans="1:13" s="2" customFormat="1" ht="24">
      <c r="A14" s="22">
        <v>9</v>
      </c>
      <c r="B14" s="21" t="s">
        <v>72</v>
      </c>
      <c r="C14" s="42">
        <v>45</v>
      </c>
      <c r="D14" s="42">
        <v>40</v>
      </c>
      <c r="E14" s="59">
        <v>88.88888888888889</v>
      </c>
      <c r="F14" s="42">
        <v>20</v>
      </c>
      <c r="G14" s="11">
        <v>44.44444444444444</v>
      </c>
      <c r="H14" s="42">
        <v>14</v>
      </c>
      <c r="I14" s="43">
        <v>31.11111111111111</v>
      </c>
      <c r="J14" s="42">
        <v>6</v>
      </c>
      <c r="K14" s="43">
        <v>13.333333333333334</v>
      </c>
      <c r="L14" s="42">
        <v>5</v>
      </c>
      <c r="M14" s="11">
        <v>11.11111111111111</v>
      </c>
    </row>
    <row r="15" spans="1:13" s="10" customFormat="1" ht="24">
      <c r="A15" s="22">
        <v>10</v>
      </c>
      <c r="B15" s="22" t="s">
        <v>75</v>
      </c>
      <c r="C15" s="42">
        <v>54</v>
      </c>
      <c r="D15" s="42">
        <v>48</v>
      </c>
      <c r="E15" s="59">
        <v>88.88888888888889</v>
      </c>
      <c r="F15" s="42">
        <v>23</v>
      </c>
      <c r="G15" s="11">
        <v>42.592592592592595</v>
      </c>
      <c r="H15" s="42">
        <v>16</v>
      </c>
      <c r="I15" s="43">
        <v>29.629629629629626</v>
      </c>
      <c r="J15" s="42">
        <v>9</v>
      </c>
      <c r="K15" s="43">
        <v>16.666666666666664</v>
      </c>
      <c r="L15" s="42">
        <v>6</v>
      </c>
      <c r="M15" s="11">
        <v>11.11111111111111</v>
      </c>
    </row>
    <row r="16" spans="1:13" s="2" customFormat="1" ht="24">
      <c r="A16" s="22">
        <v>11</v>
      </c>
      <c r="B16" s="22" t="s">
        <v>92</v>
      </c>
      <c r="C16" s="42">
        <v>27</v>
      </c>
      <c r="D16" s="42">
        <v>24</v>
      </c>
      <c r="E16" s="59">
        <v>88.88888888888889</v>
      </c>
      <c r="F16" s="42">
        <v>9</v>
      </c>
      <c r="G16" s="11">
        <v>33.33333333333333</v>
      </c>
      <c r="H16" s="42">
        <v>14</v>
      </c>
      <c r="I16" s="43">
        <v>51.85185185185185</v>
      </c>
      <c r="J16" s="42">
        <v>1</v>
      </c>
      <c r="K16" s="43">
        <v>3.7037037037037033</v>
      </c>
      <c r="L16" s="42">
        <v>3</v>
      </c>
      <c r="M16" s="11">
        <v>11.11111111111111</v>
      </c>
    </row>
    <row r="17" spans="1:13" s="2" customFormat="1" ht="24">
      <c r="A17" s="22">
        <v>12</v>
      </c>
      <c r="B17" s="21" t="s">
        <v>95</v>
      </c>
      <c r="C17" s="42">
        <v>35</v>
      </c>
      <c r="D17" s="42">
        <v>31</v>
      </c>
      <c r="E17" s="59">
        <v>88.57142857142857</v>
      </c>
      <c r="F17" s="42">
        <v>10</v>
      </c>
      <c r="G17" s="11">
        <v>28.57142857142857</v>
      </c>
      <c r="H17" s="42">
        <v>13</v>
      </c>
      <c r="I17" s="43">
        <v>37.142857142857146</v>
      </c>
      <c r="J17" s="42">
        <v>8</v>
      </c>
      <c r="K17" s="43">
        <v>22.857142857142858</v>
      </c>
      <c r="L17" s="42">
        <v>4</v>
      </c>
      <c r="M17" s="11">
        <v>11.428571428571429</v>
      </c>
    </row>
    <row r="18" spans="1:13" s="2" customFormat="1" ht="24">
      <c r="A18" s="22">
        <v>13</v>
      </c>
      <c r="B18" s="22" t="s">
        <v>63</v>
      </c>
      <c r="C18" s="42">
        <v>25</v>
      </c>
      <c r="D18" s="42">
        <v>22</v>
      </c>
      <c r="E18" s="59">
        <v>88</v>
      </c>
      <c r="F18" s="42">
        <v>8</v>
      </c>
      <c r="G18" s="11">
        <v>32</v>
      </c>
      <c r="H18" s="42">
        <v>9</v>
      </c>
      <c r="I18" s="43">
        <v>36</v>
      </c>
      <c r="J18" s="42">
        <v>5</v>
      </c>
      <c r="K18" s="43">
        <v>20</v>
      </c>
      <c r="L18" s="42">
        <v>3</v>
      </c>
      <c r="M18" s="11">
        <v>12</v>
      </c>
    </row>
    <row r="19" spans="1:13" s="2" customFormat="1" ht="26.25" customHeight="1">
      <c r="A19" s="22">
        <v>14</v>
      </c>
      <c r="B19" s="21" t="s">
        <v>114</v>
      </c>
      <c r="C19" s="42">
        <v>58</v>
      </c>
      <c r="D19" s="42">
        <v>51</v>
      </c>
      <c r="E19" s="59">
        <v>87.93103448275862</v>
      </c>
      <c r="F19" s="42">
        <v>16</v>
      </c>
      <c r="G19" s="11">
        <v>27.586206896551722</v>
      </c>
      <c r="H19" s="42">
        <v>17</v>
      </c>
      <c r="I19" s="43">
        <v>29.310344827586203</v>
      </c>
      <c r="J19" s="42">
        <v>18</v>
      </c>
      <c r="K19" s="43">
        <v>31.03448275862069</v>
      </c>
      <c r="L19" s="42">
        <v>7</v>
      </c>
      <c r="M19" s="11">
        <v>12.068965517241379</v>
      </c>
    </row>
    <row r="20" spans="1:13" s="2" customFormat="1" ht="36">
      <c r="A20" s="22">
        <v>15</v>
      </c>
      <c r="B20" s="22" t="s">
        <v>52</v>
      </c>
      <c r="C20" s="42">
        <v>62</v>
      </c>
      <c r="D20" s="42">
        <v>54</v>
      </c>
      <c r="E20" s="59">
        <v>87.09677419354838</v>
      </c>
      <c r="F20" s="42">
        <v>31</v>
      </c>
      <c r="G20" s="11">
        <v>50</v>
      </c>
      <c r="H20" s="42">
        <v>14</v>
      </c>
      <c r="I20" s="43">
        <v>22.58064516129032</v>
      </c>
      <c r="J20" s="42">
        <v>9</v>
      </c>
      <c r="K20" s="43">
        <v>14.516129032258066</v>
      </c>
      <c r="L20" s="42">
        <v>8</v>
      </c>
      <c r="M20" s="11">
        <v>12.903225806451612</v>
      </c>
    </row>
    <row r="21" spans="1:13" s="10" customFormat="1" ht="36">
      <c r="A21" s="22">
        <v>16</v>
      </c>
      <c r="B21" s="22" t="s">
        <v>330</v>
      </c>
      <c r="C21" s="42">
        <v>60</v>
      </c>
      <c r="D21" s="42">
        <v>52</v>
      </c>
      <c r="E21" s="59">
        <v>86.66666666666667</v>
      </c>
      <c r="F21" s="42">
        <v>27</v>
      </c>
      <c r="G21" s="11">
        <v>45</v>
      </c>
      <c r="H21" s="42">
        <v>19</v>
      </c>
      <c r="I21" s="43">
        <v>31.666666666666664</v>
      </c>
      <c r="J21" s="42">
        <v>6</v>
      </c>
      <c r="K21" s="43">
        <v>10</v>
      </c>
      <c r="L21" s="42">
        <v>8</v>
      </c>
      <c r="M21" s="11">
        <v>13.333333333333334</v>
      </c>
    </row>
    <row r="22" spans="1:13" s="2" customFormat="1" ht="24">
      <c r="A22" s="22">
        <v>17</v>
      </c>
      <c r="B22" s="22" t="s">
        <v>70</v>
      </c>
      <c r="C22" s="42">
        <v>44</v>
      </c>
      <c r="D22" s="42">
        <v>38</v>
      </c>
      <c r="E22" s="59">
        <v>86.36363636363636</v>
      </c>
      <c r="F22" s="42">
        <v>18</v>
      </c>
      <c r="G22" s="11">
        <v>40.909090909090914</v>
      </c>
      <c r="H22" s="42">
        <v>12</v>
      </c>
      <c r="I22" s="43">
        <v>27.27272727272727</v>
      </c>
      <c r="J22" s="42">
        <v>8</v>
      </c>
      <c r="K22" s="43">
        <v>18.181818181818183</v>
      </c>
      <c r="L22" s="42">
        <v>6</v>
      </c>
      <c r="M22" s="11">
        <v>13.636363636363635</v>
      </c>
    </row>
    <row r="23" spans="1:13" s="2" customFormat="1" ht="24">
      <c r="A23" s="22">
        <v>18</v>
      </c>
      <c r="B23" s="21" t="s">
        <v>115</v>
      </c>
      <c r="C23" s="42">
        <v>43</v>
      </c>
      <c r="D23" s="42">
        <v>37</v>
      </c>
      <c r="E23" s="59">
        <v>86.04651162790698</v>
      </c>
      <c r="F23" s="42">
        <v>17</v>
      </c>
      <c r="G23" s="11">
        <v>39.53488372093023</v>
      </c>
      <c r="H23" s="42">
        <v>19</v>
      </c>
      <c r="I23" s="43">
        <v>44.18604651162791</v>
      </c>
      <c r="J23" s="42">
        <v>1</v>
      </c>
      <c r="K23" s="43">
        <v>2.3255813953488373</v>
      </c>
      <c r="L23" s="42">
        <v>6</v>
      </c>
      <c r="M23" s="11">
        <v>13.953488372093023</v>
      </c>
    </row>
    <row r="24" spans="1:13" s="24" customFormat="1" ht="24">
      <c r="A24" s="22">
        <v>19</v>
      </c>
      <c r="B24" s="21" t="s">
        <v>68</v>
      </c>
      <c r="C24" s="42">
        <v>50</v>
      </c>
      <c r="D24" s="42">
        <v>43</v>
      </c>
      <c r="E24" s="59">
        <v>86</v>
      </c>
      <c r="F24" s="42">
        <v>19</v>
      </c>
      <c r="G24" s="11">
        <v>38</v>
      </c>
      <c r="H24" s="42">
        <v>14</v>
      </c>
      <c r="I24" s="43">
        <v>28.000000000000004</v>
      </c>
      <c r="J24" s="42">
        <v>10</v>
      </c>
      <c r="K24" s="43">
        <v>20</v>
      </c>
      <c r="L24" s="42">
        <v>7</v>
      </c>
      <c r="M24" s="11">
        <v>14.000000000000002</v>
      </c>
    </row>
    <row r="25" spans="1:13" s="2" customFormat="1" ht="24">
      <c r="A25" s="22">
        <v>20</v>
      </c>
      <c r="B25" s="22" t="s">
        <v>66</v>
      </c>
      <c r="C25" s="42">
        <v>57</v>
      </c>
      <c r="D25" s="42">
        <v>49</v>
      </c>
      <c r="E25" s="59">
        <v>85.96491228070175</v>
      </c>
      <c r="F25" s="42">
        <v>21</v>
      </c>
      <c r="G25" s="11">
        <v>36.84210526315789</v>
      </c>
      <c r="H25" s="42">
        <v>14</v>
      </c>
      <c r="I25" s="43">
        <v>24.561403508771928</v>
      </c>
      <c r="J25" s="42">
        <v>14</v>
      </c>
      <c r="K25" s="43">
        <v>24.561403508771928</v>
      </c>
      <c r="L25" s="42">
        <v>8</v>
      </c>
      <c r="M25" s="11">
        <v>14.035087719298245</v>
      </c>
    </row>
    <row r="26" spans="1:13" s="24" customFormat="1" ht="24">
      <c r="A26" s="22">
        <v>21</v>
      </c>
      <c r="B26" s="21" t="s">
        <v>78</v>
      </c>
      <c r="C26" s="42">
        <v>135</v>
      </c>
      <c r="D26" s="42">
        <v>116</v>
      </c>
      <c r="E26" s="59">
        <v>85.92592592592592</v>
      </c>
      <c r="F26" s="42">
        <v>81</v>
      </c>
      <c r="G26" s="11">
        <v>60</v>
      </c>
      <c r="H26" s="42">
        <v>16</v>
      </c>
      <c r="I26" s="43">
        <v>11.851851851851853</v>
      </c>
      <c r="J26" s="42">
        <v>19</v>
      </c>
      <c r="K26" s="43">
        <v>14.074074074074074</v>
      </c>
      <c r="L26" s="42">
        <v>19</v>
      </c>
      <c r="M26" s="11">
        <v>14.074074074074074</v>
      </c>
    </row>
    <row r="27" spans="1:13" s="2" customFormat="1" ht="24">
      <c r="A27" s="22">
        <v>22</v>
      </c>
      <c r="B27" s="22" t="s">
        <v>87</v>
      </c>
      <c r="C27" s="42">
        <v>21</v>
      </c>
      <c r="D27" s="42">
        <v>18</v>
      </c>
      <c r="E27" s="59">
        <v>85.71428571428571</v>
      </c>
      <c r="F27" s="42">
        <v>10</v>
      </c>
      <c r="G27" s="11">
        <v>47.61904761904761</v>
      </c>
      <c r="H27" s="42">
        <v>6</v>
      </c>
      <c r="I27" s="43">
        <v>28.57142857142857</v>
      </c>
      <c r="J27" s="42">
        <v>2</v>
      </c>
      <c r="K27" s="43">
        <v>9.523809523809524</v>
      </c>
      <c r="L27" s="42">
        <v>3</v>
      </c>
      <c r="M27" s="11">
        <v>14.285714285714285</v>
      </c>
    </row>
    <row r="28" spans="1:13" s="2" customFormat="1" ht="24">
      <c r="A28" s="22">
        <v>23</v>
      </c>
      <c r="B28" s="22" t="s">
        <v>56</v>
      </c>
      <c r="C28" s="42">
        <v>76</v>
      </c>
      <c r="D28" s="42">
        <v>65</v>
      </c>
      <c r="E28" s="59">
        <v>85.52631578947368</v>
      </c>
      <c r="F28" s="42">
        <v>35</v>
      </c>
      <c r="G28" s="11">
        <v>46.05263157894737</v>
      </c>
      <c r="H28" s="42">
        <v>25</v>
      </c>
      <c r="I28" s="43">
        <v>32.89473684210527</v>
      </c>
      <c r="J28" s="42">
        <v>5</v>
      </c>
      <c r="K28" s="43">
        <v>6.578947368421052</v>
      </c>
      <c r="L28" s="42">
        <v>6</v>
      </c>
      <c r="M28" s="11">
        <v>7.894736842105263</v>
      </c>
    </row>
    <row r="29" spans="1:13" s="2" customFormat="1" ht="36">
      <c r="A29" s="22">
        <v>24</v>
      </c>
      <c r="B29" s="21" t="s">
        <v>84</v>
      </c>
      <c r="C29" s="42">
        <v>37</v>
      </c>
      <c r="D29" s="42">
        <v>31</v>
      </c>
      <c r="E29" s="236">
        <v>83.78378378378379</v>
      </c>
      <c r="F29" s="42">
        <v>13</v>
      </c>
      <c r="G29" s="11">
        <v>35.13513513513514</v>
      </c>
      <c r="H29" s="42">
        <v>12</v>
      </c>
      <c r="I29" s="43">
        <v>32.432432432432435</v>
      </c>
      <c r="J29" s="42">
        <v>6</v>
      </c>
      <c r="K29" s="43">
        <v>16.216216216216218</v>
      </c>
      <c r="L29" s="42">
        <v>6</v>
      </c>
      <c r="M29" s="11">
        <v>16.216216216216218</v>
      </c>
    </row>
    <row r="30" spans="1:13" s="2" customFormat="1" ht="24">
      <c r="A30" s="22">
        <v>25</v>
      </c>
      <c r="B30" s="22" t="s">
        <v>90</v>
      </c>
      <c r="C30" s="42">
        <v>80</v>
      </c>
      <c r="D30" s="42">
        <v>67</v>
      </c>
      <c r="E30" s="236">
        <v>83.75</v>
      </c>
      <c r="F30" s="42">
        <v>34</v>
      </c>
      <c r="G30" s="11">
        <v>42.5</v>
      </c>
      <c r="H30" s="42">
        <v>19</v>
      </c>
      <c r="I30" s="43">
        <v>23.75</v>
      </c>
      <c r="J30" s="42">
        <v>14</v>
      </c>
      <c r="K30" s="43">
        <v>17.5</v>
      </c>
      <c r="L30" s="42">
        <v>13</v>
      </c>
      <c r="M30" s="11">
        <v>16.25</v>
      </c>
    </row>
    <row r="31" spans="1:13" s="2" customFormat="1" ht="24">
      <c r="A31" s="22">
        <v>26</v>
      </c>
      <c r="B31" s="22" t="s">
        <v>60</v>
      </c>
      <c r="C31" s="42">
        <v>41</v>
      </c>
      <c r="D31" s="42">
        <v>34</v>
      </c>
      <c r="E31" s="236">
        <v>82.92682926829268</v>
      </c>
      <c r="F31" s="42">
        <v>17</v>
      </c>
      <c r="G31" s="11">
        <v>41.46341463414634</v>
      </c>
      <c r="H31" s="42">
        <v>10</v>
      </c>
      <c r="I31" s="43">
        <v>24.390243902439025</v>
      </c>
      <c r="J31" s="42">
        <v>7</v>
      </c>
      <c r="K31" s="43">
        <v>17.073170731707318</v>
      </c>
      <c r="L31" s="42">
        <v>0</v>
      </c>
      <c r="M31" s="11">
        <v>0</v>
      </c>
    </row>
    <row r="32" spans="1:13" s="2" customFormat="1" ht="24">
      <c r="A32" s="22">
        <v>27</v>
      </c>
      <c r="B32" s="22" t="s">
        <v>71</v>
      </c>
      <c r="C32" s="42">
        <v>76</v>
      </c>
      <c r="D32" s="42">
        <v>63</v>
      </c>
      <c r="E32" s="236">
        <v>82.89473684210526</v>
      </c>
      <c r="F32" s="42">
        <v>42</v>
      </c>
      <c r="G32" s="11">
        <v>55.26315789473685</v>
      </c>
      <c r="H32" s="42">
        <v>12</v>
      </c>
      <c r="I32" s="43">
        <v>15.789473684210526</v>
      </c>
      <c r="J32" s="42">
        <v>9</v>
      </c>
      <c r="K32" s="43">
        <v>11.842105263157894</v>
      </c>
      <c r="L32" s="42">
        <v>13</v>
      </c>
      <c r="M32" s="11">
        <v>17.105263157894736</v>
      </c>
    </row>
    <row r="33" spans="1:13" s="2" customFormat="1" ht="24" customHeight="1">
      <c r="A33" s="22">
        <v>28</v>
      </c>
      <c r="B33" s="22" t="s">
        <v>59</v>
      </c>
      <c r="C33" s="42">
        <v>46</v>
      </c>
      <c r="D33" s="42">
        <v>38</v>
      </c>
      <c r="E33" s="236">
        <v>82.6086956521739</v>
      </c>
      <c r="F33" s="42">
        <v>14</v>
      </c>
      <c r="G33" s="11">
        <v>30.434782608695656</v>
      </c>
      <c r="H33" s="42">
        <v>13</v>
      </c>
      <c r="I33" s="43">
        <v>28.26086956521739</v>
      </c>
      <c r="J33" s="42">
        <v>11</v>
      </c>
      <c r="K33" s="43">
        <v>23.91304347826087</v>
      </c>
      <c r="L33" s="42">
        <v>8</v>
      </c>
      <c r="M33" s="11">
        <v>17.391304347826086</v>
      </c>
    </row>
    <row r="34" spans="1:13" s="2" customFormat="1" ht="24">
      <c r="A34" s="22">
        <v>29</v>
      </c>
      <c r="B34" s="22" t="s">
        <v>77</v>
      </c>
      <c r="C34" s="42">
        <v>71</v>
      </c>
      <c r="D34" s="42">
        <v>58</v>
      </c>
      <c r="E34" s="236">
        <v>81.69014084507043</v>
      </c>
      <c r="F34" s="42">
        <v>32</v>
      </c>
      <c r="G34" s="11">
        <v>45.07042253521127</v>
      </c>
      <c r="H34" s="42">
        <v>11</v>
      </c>
      <c r="I34" s="43">
        <v>15.492957746478872</v>
      </c>
      <c r="J34" s="42">
        <v>15</v>
      </c>
      <c r="K34" s="43">
        <v>21.12676056338028</v>
      </c>
      <c r="L34" s="42">
        <v>13</v>
      </c>
      <c r="M34" s="11">
        <v>18.30985915492958</v>
      </c>
    </row>
    <row r="35" spans="1:13" s="2" customFormat="1" ht="24">
      <c r="A35" s="22">
        <v>30</v>
      </c>
      <c r="B35" s="22" t="s">
        <v>248</v>
      </c>
      <c r="C35" s="42">
        <v>49</v>
      </c>
      <c r="D35" s="42">
        <v>40</v>
      </c>
      <c r="E35" s="236">
        <v>81.63265306122449</v>
      </c>
      <c r="F35" s="42">
        <v>15</v>
      </c>
      <c r="G35" s="11">
        <v>30.612244897959183</v>
      </c>
      <c r="H35" s="42">
        <v>17</v>
      </c>
      <c r="I35" s="43">
        <v>34.69387755102041</v>
      </c>
      <c r="J35" s="42">
        <v>8</v>
      </c>
      <c r="K35" s="43">
        <v>16.3265306122449</v>
      </c>
      <c r="L35" s="42">
        <v>9</v>
      </c>
      <c r="M35" s="11">
        <v>18.367346938775512</v>
      </c>
    </row>
    <row r="36" spans="1:13" s="24" customFormat="1" ht="36">
      <c r="A36" s="22">
        <v>31</v>
      </c>
      <c r="B36" s="22" t="s">
        <v>57</v>
      </c>
      <c r="C36" s="42">
        <v>37</v>
      </c>
      <c r="D36" s="42">
        <v>30</v>
      </c>
      <c r="E36" s="236">
        <v>81.08108108108108</v>
      </c>
      <c r="F36" s="42">
        <v>17</v>
      </c>
      <c r="G36" s="11">
        <v>45.94594594594595</v>
      </c>
      <c r="H36" s="42">
        <v>13</v>
      </c>
      <c r="I36" s="43">
        <v>35.13513513513514</v>
      </c>
      <c r="J36" s="42">
        <v>0</v>
      </c>
      <c r="K36" s="43">
        <v>0</v>
      </c>
      <c r="L36" s="42">
        <v>7</v>
      </c>
      <c r="M36" s="11">
        <v>18.91891891891892</v>
      </c>
    </row>
    <row r="37" spans="1:13" s="2" customFormat="1" ht="24">
      <c r="A37" s="22">
        <v>32</v>
      </c>
      <c r="B37" s="22" t="s">
        <v>67</v>
      </c>
      <c r="C37" s="42">
        <v>58</v>
      </c>
      <c r="D37" s="42">
        <v>47</v>
      </c>
      <c r="E37" s="236">
        <v>81.03448275862068</v>
      </c>
      <c r="F37" s="42">
        <v>23</v>
      </c>
      <c r="G37" s="11">
        <v>39.6551724137931</v>
      </c>
      <c r="H37" s="42">
        <v>20</v>
      </c>
      <c r="I37" s="43">
        <v>34.48275862068966</v>
      </c>
      <c r="J37" s="42">
        <v>4</v>
      </c>
      <c r="K37" s="43">
        <v>6.896551724137931</v>
      </c>
      <c r="L37" s="42">
        <v>11</v>
      </c>
      <c r="M37" s="11">
        <v>18.96551724137931</v>
      </c>
    </row>
    <row r="38" spans="1:13" s="2" customFormat="1" ht="12">
      <c r="A38" s="22">
        <v>33</v>
      </c>
      <c r="B38" s="22" t="s">
        <v>62</v>
      </c>
      <c r="C38" s="42">
        <v>68</v>
      </c>
      <c r="D38" s="42">
        <v>55</v>
      </c>
      <c r="E38" s="236">
        <v>80.88235294117648</v>
      </c>
      <c r="F38" s="42">
        <v>21</v>
      </c>
      <c r="G38" s="11">
        <v>30.88235294117647</v>
      </c>
      <c r="H38" s="42">
        <v>23</v>
      </c>
      <c r="I38" s="43">
        <v>33.82352941176471</v>
      </c>
      <c r="J38" s="42">
        <v>11</v>
      </c>
      <c r="K38" s="43">
        <v>16.176470588235293</v>
      </c>
      <c r="L38" s="42">
        <v>13</v>
      </c>
      <c r="M38" s="11">
        <v>19.11764705882353</v>
      </c>
    </row>
    <row r="39" spans="1:13" s="2" customFormat="1" ht="24">
      <c r="A39" s="22">
        <v>34</v>
      </c>
      <c r="B39" s="22" t="s">
        <v>88</v>
      </c>
      <c r="C39" s="42">
        <v>31</v>
      </c>
      <c r="D39" s="42">
        <v>25</v>
      </c>
      <c r="E39" s="236">
        <v>80.64516129032258</v>
      </c>
      <c r="F39" s="42">
        <v>11</v>
      </c>
      <c r="G39" s="11">
        <v>35.483870967741936</v>
      </c>
      <c r="H39" s="42">
        <v>12</v>
      </c>
      <c r="I39" s="43">
        <v>38.70967741935484</v>
      </c>
      <c r="J39" s="42">
        <v>2</v>
      </c>
      <c r="K39" s="43">
        <v>6.451612903225806</v>
      </c>
      <c r="L39" s="42">
        <v>6</v>
      </c>
      <c r="M39" s="11">
        <v>19.35483870967742</v>
      </c>
    </row>
    <row r="40" spans="1:13" s="2" customFormat="1" ht="24">
      <c r="A40" s="22">
        <v>35</v>
      </c>
      <c r="B40" s="22" t="s">
        <v>94</v>
      </c>
      <c r="C40" s="42">
        <v>36</v>
      </c>
      <c r="D40" s="42">
        <v>29</v>
      </c>
      <c r="E40" s="236">
        <v>80.55555555555556</v>
      </c>
      <c r="F40" s="42">
        <v>11</v>
      </c>
      <c r="G40" s="11">
        <v>30.555555555555557</v>
      </c>
      <c r="H40" s="42">
        <v>14</v>
      </c>
      <c r="I40" s="43">
        <v>38.88888888888889</v>
      </c>
      <c r="J40" s="42">
        <v>4</v>
      </c>
      <c r="K40" s="43">
        <v>11.11111111111111</v>
      </c>
      <c r="L40" s="42">
        <v>7</v>
      </c>
      <c r="M40" s="11">
        <v>19.444444444444446</v>
      </c>
    </row>
    <row r="41" spans="1:13" s="2" customFormat="1" ht="12">
      <c r="A41" s="22"/>
      <c r="B41" s="52" t="s">
        <v>251</v>
      </c>
      <c r="C41" s="42"/>
      <c r="D41" s="42"/>
      <c r="E41" s="236">
        <v>80.4</v>
      </c>
      <c r="F41" s="42"/>
      <c r="G41" s="11"/>
      <c r="H41" s="42"/>
      <c r="I41" s="43"/>
      <c r="J41" s="42"/>
      <c r="K41" s="43"/>
      <c r="L41" s="42"/>
      <c r="M41" s="11"/>
    </row>
    <row r="42" spans="1:13" s="2" customFormat="1" ht="24">
      <c r="A42" s="22">
        <v>36</v>
      </c>
      <c r="B42" s="21" t="s">
        <v>140</v>
      </c>
      <c r="C42" s="42">
        <v>55</v>
      </c>
      <c r="D42" s="42">
        <v>44</v>
      </c>
      <c r="E42" s="236">
        <v>80</v>
      </c>
      <c r="F42" s="42">
        <v>24</v>
      </c>
      <c r="G42" s="11">
        <v>43.63636363636363</v>
      </c>
      <c r="H42" s="42">
        <v>12</v>
      </c>
      <c r="I42" s="43">
        <v>21.818181818181817</v>
      </c>
      <c r="J42" s="42">
        <v>8</v>
      </c>
      <c r="K42" s="43">
        <v>14.545454545454545</v>
      </c>
      <c r="L42" s="42">
        <v>11</v>
      </c>
      <c r="M42" s="11">
        <v>20</v>
      </c>
    </row>
    <row r="43" spans="1:13" s="60" customFormat="1" ht="24">
      <c r="A43" s="22">
        <v>37</v>
      </c>
      <c r="B43" s="22" t="s">
        <v>89</v>
      </c>
      <c r="C43" s="42">
        <v>35</v>
      </c>
      <c r="D43" s="42">
        <v>28</v>
      </c>
      <c r="E43" s="236">
        <v>80</v>
      </c>
      <c r="F43" s="42">
        <v>10</v>
      </c>
      <c r="G43" s="11">
        <v>28.57142857142857</v>
      </c>
      <c r="H43" s="42">
        <v>15</v>
      </c>
      <c r="I43" s="43">
        <v>42.857142857142854</v>
      </c>
      <c r="J43" s="42">
        <v>3</v>
      </c>
      <c r="K43" s="43">
        <v>8.571428571428571</v>
      </c>
      <c r="L43" s="42">
        <v>7</v>
      </c>
      <c r="M43" s="11">
        <v>20</v>
      </c>
    </row>
    <row r="44" spans="1:13" s="2" customFormat="1" ht="24">
      <c r="A44" s="22">
        <v>38</v>
      </c>
      <c r="B44" s="22" t="s">
        <v>83</v>
      </c>
      <c r="C44" s="42">
        <v>75</v>
      </c>
      <c r="D44" s="42">
        <v>59</v>
      </c>
      <c r="E44" s="236">
        <v>78.66666666666666</v>
      </c>
      <c r="F44" s="42">
        <v>19</v>
      </c>
      <c r="G44" s="11">
        <v>25.333333333333336</v>
      </c>
      <c r="H44" s="42">
        <v>25</v>
      </c>
      <c r="I44" s="43">
        <v>33.33333333333333</v>
      </c>
      <c r="J44" s="42">
        <v>15</v>
      </c>
      <c r="K44" s="43">
        <v>20</v>
      </c>
      <c r="L44" s="42">
        <v>16</v>
      </c>
      <c r="M44" s="11">
        <v>21.333333333333336</v>
      </c>
    </row>
    <row r="45" spans="1:13" s="2" customFormat="1" ht="24" customHeight="1">
      <c r="A45" s="22">
        <v>39</v>
      </c>
      <c r="B45" s="21" t="s">
        <v>329</v>
      </c>
      <c r="C45" s="42">
        <v>70</v>
      </c>
      <c r="D45" s="42">
        <v>55</v>
      </c>
      <c r="E45" s="236">
        <v>78.57142857142857</v>
      </c>
      <c r="F45" s="42">
        <v>21</v>
      </c>
      <c r="G45" s="11">
        <v>30</v>
      </c>
      <c r="H45" s="42">
        <v>18</v>
      </c>
      <c r="I45" s="43">
        <v>25.71428571428571</v>
      </c>
      <c r="J45" s="42">
        <v>16</v>
      </c>
      <c r="K45" s="43">
        <v>22.857142857142858</v>
      </c>
      <c r="L45" s="42">
        <v>15</v>
      </c>
      <c r="M45" s="11">
        <v>21.428571428571427</v>
      </c>
    </row>
    <row r="46" spans="1:13" s="2" customFormat="1" ht="24">
      <c r="A46" s="22">
        <v>40</v>
      </c>
      <c r="B46" s="22" t="s">
        <v>344</v>
      </c>
      <c r="C46" s="42">
        <v>100</v>
      </c>
      <c r="D46" s="42">
        <v>78</v>
      </c>
      <c r="E46" s="236">
        <v>78</v>
      </c>
      <c r="F46" s="42">
        <v>34</v>
      </c>
      <c r="G46" s="11">
        <v>34</v>
      </c>
      <c r="H46" s="42">
        <v>29</v>
      </c>
      <c r="I46" s="43">
        <v>28.999999999999996</v>
      </c>
      <c r="J46" s="42">
        <v>15</v>
      </c>
      <c r="K46" s="43">
        <v>15</v>
      </c>
      <c r="L46" s="42">
        <v>22</v>
      </c>
      <c r="M46" s="11">
        <v>22</v>
      </c>
    </row>
    <row r="47" spans="1:13" s="2" customFormat="1" ht="24">
      <c r="A47" s="22">
        <v>41</v>
      </c>
      <c r="B47" s="21" t="s">
        <v>247</v>
      </c>
      <c r="C47" s="42">
        <v>71</v>
      </c>
      <c r="D47" s="42">
        <v>55</v>
      </c>
      <c r="E47" s="236">
        <v>77.46478873239437</v>
      </c>
      <c r="F47" s="42">
        <v>22</v>
      </c>
      <c r="G47" s="11">
        <v>30.985915492957744</v>
      </c>
      <c r="H47" s="42">
        <v>24</v>
      </c>
      <c r="I47" s="43">
        <v>33.80281690140845</v>
      </c>
      <c r="J47" s="42">
        <v>9</v>
      </c>
      <c r="K47" s="43">
        <v>12.676056338028168</v>
      </c>
      <c r="L47" s="42">
        <v>16</v>
      </c>
      <c r="M47" s="11">
        <v>22.535211267605636</v>
      </c>
    </row>
    <row r="48" spans="1:13" s="2" customFormat="1" ht="36">
      <c r="A48" s="22">
        <v>42</v>
      </c>
      <c r="B48" s="22" t="s">
        <v>93</v>
      </c>
      <c r="C48" s="42">
        <v>63</v>
      </c>
      <c r="D48" s="42">
        <v>48</v>
      </c>
      <c r="E48" s="236">
        <v>76.19047619047619</v>
      </c>
      <c r="F48" s="42">
        <v>20</v>
      </c>
      <c r="G48" s="11">
        <v>31.746031746031743</v>
      </c>
      <c r="H48" s="42">
        <v>23</v>
      </c>
      <c r="I48" s="43">
        <v>36.507936507936506</v>
      </c>
      <c r="J48" s="42">
        <v>5</v>
      </c>
      <c r="K48" s="43">
        <v>7.936507936507936</v>
      </c>
      <c r="L48" s="42">
        <v>15</v>
      </c>
      <c r="M48" s="11">
        <v>23.809523809523807</v>
      </c>
    </row>
    <row r="49" spans="1:13" s="24" customFormat="1" ht="14.25" customHeight="1">
      <c r="A49" s="22">
        <v>43</v>
      </c>
      <c r="B49" s="21" t="s">
        <v>97</v>
      </c>
      <c r="C49" s="42">
        <v>20</v>
      </c>
      <c r="D49" s="42">
        <v>15</v>
      </c>
      <c r="E49" s="236">
        <v>75</v>
      </c>
      <c r="F49" s="42">
        <v>8</v>
      </c>
      <c r="G49" s="11">
        <v>40</v>
      </c>
      <c r="H49" s="42">
        <v>5</v>
      </c>
      <c r="I49" s="43">
        <v>25</v>
      </c>
      <c r="J49" s="42">
        <v>2</v>
      </c>
      <c r="K49" s="43">
        <v>10</v>
      </c>
      <c r="L49" s="42">
        <v>5</v>
      </c>
      <c r="M49" s="11">
        <v>25</v>
      </c>
    </row>
    <row r="50" spans="1:13" s="2" customFormat="1" ht="26.25" customHeight="1">
      <c r="A50" s="22">
        <v>44</v>
      </c>
      <c r="B50" s="22" t="s">
        <v>65</v>
      </c>
      <c r="C50" s="42">
        <v>39</v>
      </c>
      <c r="D50" s="42">
        <v>29</v>
      </c>
      <c r="E50" s="236">
        <v>74.35897435897436</v>
      </c>
      <c r="F50" s="42">
        <v>8</v>
      </c>
      <c r="G50" s="11">
        <v>20.51282051282051</v>
      </c>
      <c r="H50" s="42">
        <v>12</v>
      </c>
      <c r="I50" s="43">
        <v>30.76923076923077</v>
      </c>
      <c r="J50" s="42">
        <v>9</v>
      </c>
      <c r="K50" s="43">
        <v>23.076923076923077</v>
      </c>
      <c r="L50" s="42">
        <v>9</v>
      </c>
      <c r="M50" s="11">
        <v>23.076923076923077</v>
      </c>
    </row>
    <row r="51" spans="1:13" s="2" customFormat="1" ht="24">
      <c r="A51" s="22">
        <v>45</v>
      </c>
      <c r="B51" s="22" t="s">
        <v>76</v>
      </c>
      <c r="C51" s="42">
        <v>66</v>
      </c>
      <c r="D51" s="42">
        <v>49</v>
      </c>
      <c r="E51" s="236">
        <v>74.24242424242425</v>
      </c>
      <c r="F51" s="42">
        <v>32</v>
      </c>
      <c r="G51" s="11">
        <v>48.484848484848484</v>
      </c>
      <c r="H51" s="42">
        <v>16</v>
      </c>
      <c r="I51" s="43">
        <v>24.242424242424242</v>
      </c>
      <c r="J51" s="42">
        <v>1</v>
      </c>
      <c r="K51" s="43">
        <v>1.5151515151515151</v>
      </c>
      <c r="L51" s="42">
        <v>17</v>
      </c>
      <c r="M51" s="11">
        <v>25.757575757575758</v>
      </c>
    </row>
    <row r="52" spans="1:13" s="2" customFormat="1" ht="24.75" customHeight="1">
      <c r="A52" s="22">
        <v>46</v>
      </c>
      <c r="B52" s="22" t="s">
        <v>69</v>
      </c>
      <c r="C52" s="42">
        <v>65</v>
      </c>
      <c r="D52" s="42">
        <v>48</v>
      </c>
      <c r="E52" s="236">
        <v>73.84615384615385</v>
      </c>
      <c r="F52" s="42">
        <v>15</v>
      </c>
      <c r="G52" s="11">
        <v>23.076923076923077</v>
      </c>
      <c r="H52" s="42">
        <v>24</v>
      </c>
      <c r="I52" s="43">
        <v>36.92307692307693</v>
      </c>
      <c r="J52" s="42">
        <v>9</v>
      </c>
      <c r="K52" s="43">
        <v>13.846153846153847</v>
      </c>
      <c r="L52" s="42">
        <v>17</v>
      </c>
      <c r="M52" s="11">
        <v>26.153846153846157</v>
      </c>
    </row>
    <row r="53" spans="1:13" s="2" customFormat="1" ht="24">
      <c r="A53" s="22">
        <v>47</v>
      </c>
      <c r="B53" s="22" t="s">
        <v>82</v>
      </c>
      <c r="C53" s="42">
        <v>79</v>
      </c>
      <c r="D53" s="42">
        <v>58</v>
      </c>
      <c r="E53" s="236">
        <v>73.41772151898735</v>
      </c>
      <c r="F53" s="42">
        <v>31</v>
      </c>
      <c r="G53" s="11">
        <v>39.24050632911392</v>
      </c>
      <c r="H53" s="42">
        <v>14</v>
      </c>
      <c r="I53" s="43">
        <v>17.72151898734177</v>
      </c>
      <c r="J53" s="42">
        <v>13</v>
      </c>
      <c r="K53" s="43">
        <v>16.455696202531644</v>
      </c>
      <c r="L53" s="42">
        <v>21</v>
      </c>
      <c r="M53" s="11">
        <v>26.582278481012654</v>
      </c>
    </row>
    <row r="54" spans="1:13" s="2" customFormat="1" ht="36">
      <c r="A54" s="22">
        <v>48</v>
      </c>
      <c r="B54" s="22" t="s">
        <v>86</v>
      </c>
      <c r="C54" s="42">
        <v>41</v>
      </c>
      <c r="D54" s="42">
        <v>30</v>
      </c>
      <c r="E54" s="236">
        <v>73.17073170731707</v>
      </c>
      <c r="F54" s="42">
        <v>14</v>
      </c>
      <c r="G54" s="11">
        <v>34.146341463414636</v>
      </c>
      <c r="H54" s="42">
        <v>11</v>
      </c>
      <c r="I54" s="43">
        <v>26.82926829268293</v>
      </c>
      <c r="J54" s="42">
        <v>5</v>
      </c>
      <c r="K54" s="43">
        <v>12.195121951219512</v>
      </c>
      <c r="L54" s="42">
        <v>11</v>
      </c>
      <c r="M54" s="11">
        <v>26.82926829268293</v>
      </c>
    </row>
    <row r="55" spans="1:13" s="2" customFormat="1" ht="36">
      <c r="A55" s="22">
        <v>49</v>
      </c>
      <c r="B55" s="21" t="s">
        <v>96</v>
      </c>
      <c r="C55" s="42">
        <v>37</v>
      </c>
      <c r="D55" s="42">
        <v>26</v>
      </c>
      <c r="E55" s="236">
        <v>70.27027027027027</v>
      </c>
      <c r="F55" s="42">
        <v>5</v>
      </c>
      <c r="G55" s="11">
        <v>13.513513513513514</v>
      </c>
      <c r="H55" s="42">
        <v>8</v>
      </c>
      <c r="I55" s="43">
        <v>21.62162162162162</v>
      </c>
      <c r="J55" s="42">
        <v>13</v>
      </c>
      <c r="K55" s="43">
        <v>35.13513513513514</v>
      </c>
      <c r="L55" s="42">
        <v>11</v>
      </c>
      <c r="M55" s="11">
        <v>29.72972972972973</v>
      </c>
    </row>
    <row r="56" spans="1:13" s="2" customFormat="1" ht="25.5" customHeight="1">
      <c r="A56" s="22">
        <v>50</v>
      </c>
      <c r="B56" s="22" t="s">
        <v>64</v>
      </c>
      <c r="C56" s="42">
        <v>28</v>
      </c>
      <c r="D56" s="42">
        <v>19</v>
      </c>
      <c r="E56" s="236">
        <v>67.85714285714286</v>
      </c>
      <c r="F56" s="42">
        <v>2</v>
      </c>
      <c r="G56" s="11">
        <v>7.142857142857142</v>
      </c>
      <c r="H56" s="42">
        <v>13</v>
      </c>
      <c r="I56" s="43">
        <v>46.42857142857143</v>
      </c>
      <c r="J56" s="42">
        <v>4</v>
      </c>
      <c r="K56" s="43">
        <v>14.285714285714285</v>
      </c>
      <c r="L56" s="42">
        <v>9</v>
      </c>
      <c r="M56" s="11">
        <v>32.142857142857146</v>
      </c>
    </row>
    <row r="57" spans="1:13" s="2" customFormat="1" ht="24">
      <c r="A57" s="22">
        <v>51</v>
      </c>
      <c r="B57" s="21" t="s">
        <v>80</v>
      </c>
      <c r="C57" s="42">
        <v>49</v>
      </c>
      <c r="D57" s="42">
        <v>33</v>
      </c>
      <c r="E57" s="236">
        <v>67.3469387755102</v>
      </c>
      <c r="F57" s="42">
        <v>20</v>
      </c>
      <c r="G57" s="11">
        <v>40.816326530612244</v>
      </c>
      <c r="H57" s="42">
        <v>11</v>
      </c>
      <c r="I57" s="43">
        <v>22.448979591836736</v>
      </c>
      <c r="J57" s="42">
        <v>2</v>
      </c>
      <c r="K57" s="43">
        <v>4.081632653061225</v>
      </c>
      <c r="L57" s="42">
        <v>15</v>
      </c>
      <c r="M57" s="11">
        <v>30.612244897959183</v>
      </c>
    </row>
    <row r="58" spans="1:13" s="2" customFormat="1" ht="24">
      <c r="A58" s="22">
        <v>52</v>
      </c>
      <c r="B58" s="22" t="s">
        <v>61</v>
      </c>
      <c r="C58" s="42">
        <v>26</v>
      </c>
      <c r="D58" s="42">
        <v>16</v>
      </c>
      <c r="E58" s="236">
        <v>61.53846153846154</v>
      </c>
      <c r="F58" s="42">
        <v>8</v>
      </c>
      <c r="G58" s="11">
        <v>30.76923076923077</v>
      </c>
      <c r="H58" s="42">
        <v>6</v>
      </c>
      <c r="I58" s="43">
        <v>23.076923076923077</v>
      </c>
      <c r="J58" s="42">
        <v>2</v>
      </c>
      <c r="K58" s="43">
        <v>7.6923076923076925</v>
      </c>
      <c r="L58" s="42">
        <v>10</v>
      </c>
      <c r="M58" s="11">
        <v>38.46153846153847</v>
      </c>
    </row>
    <row r="59" spans="1:13" s="24" customFormat="1" ht="36">
      <c r="A59" s="22">
        <v>53</v>
      </c>
      <c r="B59" s="21" t="s">
        <v>58</v>
      </c>
      <c r="C59" s="42">
        <v>66</v>
      </c>
      <c r="D59" s="42">
        <v>40</v>
      </c>
      <c r="E59" s="236">
        <v>60.60606060606061</v>
      </c>
      <c r="F59" s="42">
        <v>11</v>
      </c>
      <c r="G59" s="11">
        <v>16.666666666666664</v>
      </c>
      <c r="H59" s="42">
        <v>18</v>
      </c>
      <c r="I59" s="43">
        <v>27.27272727272727</v>
      </c>
      <c r="J59" s="42">
        <v>11</v>
      </c>
      <c r="K59" s="43">
        <v>16.666666666666664</v>
      </c>
      <c r="L59" s="42">
        <v>26</v>
      </c>
      <c r="M59" s="11">
        <v>39.39393939393939</v>
      </c>
    </row>
    <row r="60" spans="1:13" s="2" customFormat="1" ht="24">
      <c r="A60" s="22">
        <v>54</v>
      </c>
      <c r="B60" s="22" t="s">
        <v>79</v>
      </c>
      <c r="C60" s="42">
        <v>109</v>
      </c>
      <c r="D60" s="42">
        <v>64</v>
      </c>
      <c r="E60" s="236">
        <v>58.71559633027523</v>
      </c>
      <c r="F60" s="42">
        <v>25</v>
      </c>
      <c r="G60" s="11">
        <v>22.93577981651376</v>
      </c>
      <c r="H60" s="42">
        <v>28</v>
      </c>
      <c r="I60" s="43">
        <v>25.688073394495415</v>
      </c>
      <c r="J60" s="42">
        <v>11</v>
      </c>
      <c r="K60" s="43">
        <v>10.091743119266056</v>
      </c>
      <c r="L60" s="42">
        <v>44</v>
      </c>
      <c r="M60" s="11">
        <v>40.36697247706422</v>
      </c>
    </row>
    <row r="61" spans="1:13" s="2" customFormat="1" ht="27" customHeight="1">
      <c r="A61" s="22">
        <v>55</v>
      </c>
      <c r="B61" s="22" t="s">
        <v>50</v>
      </c>
      <c r="C61" s="42">
        <v>45</v>
      </c>
      <c r="D61" s="42">
        <v>22</v>
      </c>
      <c r="E61" s="236">
        <v>48.888888888888886</v>
      </c>
      <c r="F61" s="42">
        <v>8</v>
      </c>
      <c r="G61" s="11">
        <v>17.77777777777778</v>
      </c>
      <c r="H61" s="42">
        <v>9</v>
      </c>
      <c r="I61" s="43">
        <v>20</v>
      </c>
      <c r="J61" s="42">
        <v>5</v>
      </c>
      <c r="K61" s="43">
        <v>11.11111111111111</v>
      </c>
      <c r="L61" s="42">
        <v>23</v>
      </c>
      <c r="M61" s="11">
        <v>51.11111111111111</v>
      </c>
    </row>
    <row r="62" spans="1:13" s="2" customFormat="1" ht="24">
      <c r="A62" s="22">
        <v>56</v>
      </c>
      <c r="B62" s="22" t="s">
        <v>53</v>
      </c>
      <c r="C62" s="42">
        <v>32</v>
      </c>
      <c r="D62" s="42">
        <v>6</v>
      </c>
      <c r="E62" s="236">
        <v>18.75</v>
      </c>
      <c r="F62" s="42">
        <v>0</v>
      </c>
      <c r="G62" s="11">
        <v>0</v>
      </c>
      <c r="H62" s="42">
        <v>5</v>
      </c>
      <c r="I62" s="43">
        <v>15.625</v>
      </c>
      <c r="J62" s="42">
        <v>1</v>
      </c>
      <c r="K62" s="43">
        <v>3.125</v>
      </c>
      <c r="L62" s="42">
        <v>21</v>
      </c>
      <c r="M62" s="11">
        <v>65.625</v>
      </c>
    </row>
    <row r="63" spans="1:13" s="2" customFormat="1" ht="12">
      <c r="A63" s="173" t="s">
        <v>103</v>
      </c>
      <c r="B63" s="173"/>
      <c r="C63" s="23">
        <f>SUM(C6:C62)</f>
        <v>2994</v>
      </c>
      <c r="D63" s="23">
        <f>SUM(D6:D62)</f>
        <v>2407</v>
      </c>
      <c r="E63" s="13">
        <f>D63/C63*100</f>
        <v>80.39412157648631</v>
      </c>
      <c r="F63" s="23">
        <f>SUM(F6:F62)</f>
        <v>1092</v>
      </c>
      <c r="G63" s="13">
        <f>F63/C63*100</f>
        <v>36.47294589178357</v>
      </c>
      <c r="H63" s="23">
        <f>SUM(H6:H62)</f>
        <v>850</v>
      </c>
      <c r="I63" s="19">
        <f>H63/C63*100</f>
        <v>28.390113560454246</v>
      </c>
      <c r="J63" s="23">
        <f>SUM(J6:J62)</f>
        <v>465</v>
      </c>
      <c r="K63" s="19">
        <f>J63/C63*100</f>
        <v>15.531062124248496</v>
      </c>
      <c r="L63" s="23">
        <f>SUM(L6:L62)</f>
        <v>564</v>
      </c>
      <c r="M63" s="13">
        <f>L63/C63*100</f>
        <v>18.837675350701403</v>
      </c>
    </row>
    <row r="64" spans="1:13" s="2" customFormat="1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2" customFormat="1" ht="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s="2" customFormat="1" ht="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</sheetData>
  <sheetProtection/>
  <autoFilter ref="A5:M63"/>
  <mergeCells count="11">
    <mergeCell ref="J3:K3"/>
    <mergeCell ref="A63:B63"/>
    <mergeCell ref="F3:G3"/>
    <mergeCell ref="A1:M1"/>
    <mergeCell ref="A2:A4"/>
    <mergeCell ref="B2:B4"/>
    <mergeCell ref="C2:C4"/>
    <mergeCell ref="D2:E3"/>
    <mergeCell ref="F2:K2"/>
    <mergeCell ref="L2:M3"/>
    <mergeCell ref="H3:I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G62" sqref="G6:G62"/>
    </sheetView>
  </sheetViews>
  <sheetFormatPr defaultColWidth="9.140625" defaultRowHeight="12.75"/>
  <cols>
    <col min="1" max="1" width="3.8515625" style="3" customWidth="1"/>
    <col min="2" max="2" width="34.421875" style="3" customWidth="1"/>
    <col min="3" max="3" width="8.140625" style="3" customWidth="1"/>
    <col min="4" max="4" width="6.140625" style="3" customWidth="1"/>
    <col min="5" max="11" width="5.28125" style="3" customWidth="1"/>
    <col min="12" max="12" width="6.140625" style="3" customWidth="1"/>
    <col min="13" max="13" width="5.28125" style="3" customWidth="1"/>
    <col min="14" max="16384" width="9.140625" style="3" customWidth="1"/>
  </cols>
  <sheetData>
    <row r="1" spans="1:13" s="1" customFormat="1" ht="45" customHeight="1">
      <c r="A1" s="158" t="s">
        <v>354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2" customFormat="1" ht="17.25" customHeight="1">
      <c r="A2" s="159" t="s">
        <v>0</v>
      </c>
      <c r="B2" s="159" t="s">
        <v>118</v>
      </c>
      <c r="C2" s="160" t="s">
        <v>106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</row>
    <row r="3" spans="1:13" s="2" customFormat="1" ht="56.25" customHeight="1">
      <c r="A3" s="159"/>
      <c r="B3" s="159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s="2" customFormat="1" ht="33" customHeight="1">
      <c r="A4" s="159"/>
      <c r="B4" s="159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24">
      <c r="A6" s="29">
        <v>1</v>
      </c>
      <c r="B6" s="21" t="s">
        <v>73</v>
      </c>
      <c r="C6" s="40">
        <v>56</v>
      </c>
      <c r="D6" s="40">
        <v>52</v>
      </c>
      <c r="E6" s="30">
        <v>92.85714285714286</v>
      </c>
      <c r="F6" s="40">
        <v>37</v>
      </c>
      <c r="G6" s="237">
        <v>66.07142857142857</v>
      </c>
      <c r="H6" s="40">
        <v>13</v>
      </c>
      <c r="I6" s="41">
        <v>23.214285714285715</v>
      </c>
      <c r="J6" s="40">
        <v>2</v>
      </c>
      <c r="K6" s="41">
        <v>3.571428571428571</v>
      </c>
      <c r="L6" s="40">
        <v>4</v>
      </c>
      <c r="M6" s="30">
        <v>7.142857142857142</v>
      </c>
    </row>
    <row r="7" spans="1:13" s="2" customFormat="1" ht="26.25" customHeight="1">
      <c r="A7" s="22">
        <v>2</v>
      </c>
      <c r="B7" s="22" t="s">
        <v>81</v>
      </c>
      <c r="C7" s="42">
        <v>30</v>
      </c>
      <c r="D7" s="42">
        <v>28</v>
      </c>
      <c r="E7" s="11">
        <v>93.33333333333333</v>
      </c>
      <c r="F7" s="42">
        <v>19</v>
      </c>
      <c r="G7" s="236">
        <v>63.33333333333333</v>
      </c>
      <c r="H7" s="42">
        <v>9</v>
      </c>
      <c r="I7" s="43">
        <v>30</v>
      </c>
      <c r="J7" s="42">
        <v>0</v>
      </c>
      <c r="K7" s="43">
        <v>0</v>
      </c>
      <c r="L7" s="42">
        <v>1</v>
      </c>
      <c r="M7" s="11">
        <v>3.3333333333333335</v>
      </c>
    </row>
    <row r="8" spans="1:13" s="10" customFormat="1" ht="24">
      <c r="A8" s="22">
        <v>3</v>
      </c>
      <c r="B8" s="22" t="s">
        <v>78</v>
      </c>
      <c r="C8" s="42">
        <v>135</v>
      </c>
      <c r="D8" s="42">
        <v>116</v>
      </c>
      <c r="E8" s="11">
        <v>85.92592592592592</v>
      </c>
      <c r="F8" s="42">
        <v>81</v>
      </c>
      <c r="G8" s="236">
        <v>60</v>
      </c>
      <c r="H8" s="42">
        <v>16</v>
      </c>
      <c r="I8" s="43">
        <v>11.851851851851853</v>
      </c>
      <c r="J8" s="42">
        <v>19</v>
      </c>
      <c r="K8" s="43">
        <v>14.074074074074074</v>
      </c>
      <c r="L8" s="42">
        <v>19</v>
      </c>
      <c r="M8" s="11">
        <v>14.074074074074074</v>
      </c>
    </row>
    <row r="9" spans="1:13" s="2" customFormat="1" ht="24">
      <c r="A9" s="22">
        <v>4</v>
      </c>
      <c r="B9" s="22" t="s">
        <v>71</v>
      </c>
      <c r="C9" s="42">
        <v>76</v>
      </c>
      <c r="D9" s="42">
        <v>63</v>
      </c>
      <c r="E9" s="11">
        <v>82.89473684210526</v>
      </c>
      <c r="F9" s="42">
        <v>42</v>
      </c>
      <c r="G9" s="236">
        <v>55.26315789473685</v>
      </c>
      <c r="H9" s="42">
        <v>12</v>
      </c>
      <c r="I9" s="43">
        <v>15.789473684210526</v>
      </c>
      <c r="J9" s="42">
        <v>9</v>
      </c>
      <c r="K9" s="43">
        <v>11.842105263157894</v>
      </c>
      <c r="L9" s="42">
        <v>13</v>
      </c>
      <c r="M9" s="11">
        <v>17.105263157894736</v>
      </c>
    </row>
    <row r="10" spans="1:13" s="2" customFormat="1" ht="24">
      <c r="A10" s="22">
        <v>5</v>
      </c>
      <c r="B10" s="22" t="s">
        <v>74</v>
      </c>
      <c r="C10" s="42">
        <v>40</v>
      </c>
      <c r="D10" s="42">
        <v>36</v>
      </c>
      <c r="E10" s="11">
        <v>90</v>
      </c>
      <c r="F10" s="42">
        <v>22</v>
      </c>
      <c r="G10" s="236">
        <v>55.00000000000001</v>
      </c>
      <c r="H10" s="42">
        <v>10</v>
      </c>
      <c r="I10" s="43">
        <v>25</v>
      </c>
      <c r="J10" s="42">
        <v>4</v>
      </c>
      <c r="K10" s="43">
        <v>10</v>
      </c>
      <c r="L10" s="42">
        <v>4</v>
      </c>
      <c r="M10" s="11">
        <v>10</v>
      </c>
    </row>
    <row r="11" spans="1:13" s="24" customFormat="1" ht="36">
      <c r="A11" s="22">
        <v>6</v>
      </c>
      <c r="B11" s="22" t="s">
        <v>52</v>
      </c>
      <c r="C11" s="42">
        <v>62</v>
      </c>
      <c r="D11" s="42">
        <v>54</v>
      </c>
      <c r="E11" s="11">
        <v>87.09677419354838</v>
      </c>
      <c r="F11" s="42">
        <v>31</v>
      </c>
      <c r="G11" s="236">
        <v>50</v>
      </c>
      <c r="H11" s="42">
        <v>14</v>
      </c>
      <c r="I11" s="43">
        <v>22.58064516129032</v>
      </c>
      <c r="J11" s="42">
        <v>9</v>
      </c>
      <c r="K11" s="43">
        <v>14.516129032258066</v>
      </c>
      <c r="L11" s="42">
        <v>8</v>
      </c>
      <c r="M11" s="11">
        <v>12.903225806451612</v>
      </c>
    </row>
    <row r="12" spans="1:13" s="2" customFormat="1" ht="24">
      <c r="A12" s="22">
        <v>7</v>
      </c>
      <c r="B12" s="22" t="s">
        <v>76</v>
      </c>
      <c r="C12" s="42">
        <v>66</v>
      </c>
      <c r="D12" s="42">
        <v>49</v>
      </c>
      <c r="E12" s="11">
        <v>74.24242424242425</v>
      </c>
      <c r="F12" s="42">
        <v>32</v>
      </c>
      <c r="G12" s="236">
        <v>48.484848484848484</v>
      </c>
      <c r="H12" s="42">
        <v>16</v>
      </c>
      <c r="I12" s="43">
        <v>24.242424242424242</v>
      </c>
      <c r="J12" s="42">
        <v>1</v>
      </c>
      <c r="K12" s="43">
        <v>1.5151515151515151</v>
      </c>
      <c r="L12" s="42">
        <v>17</v>
      </c>
      <c r="M12" s="11">
        <v>25.757575757575758</v>
      </c>
    </row>
    <row r="13" spans="1:13" s="2" customFormat="1" ht="24">
      <c r="A13" s="22">
        <v>8</v>
      </c>
      <c r="B13" s="21" t="s">
        <v>87</v>
      </c>
      <c r="C13" s="42">
        <v>21</v>
      </c>
      <c r="D13" s="42">
        <v>18</v>
      </c>
      <c r="E13" s="11">
        <v>85.71428571428571</v>
      </c>
      <c r="F13" s="42">
        <v>10</v>
      </c>
      <c r="G13" s="236">
        <v>47.61904761904761</v>
      </c>
      <c r="H13" s="42">
        <v>6</v>
      </c>
      <c r="I13" s="43">
        <v>28.57142857142857</v>
      </c>
      <c r="J13" s="42">
        <v>2</v>
      </c>
      <c r="K13" s="43">
        <v>9.523809523809524</v>
      </c>
      <c r="L13" s="42">
        <v>3</v>
      </c>
      <c r="M13" s="11">
        <v>14.285714285714285</v>
      </c>
    </row>
    <row r="14" spans="1:13" s="2" customFormat="1" ht="24">
      <c r="A14" s="22">
        <v>9</v>
      </c>
      <c r="B14" s="22" t="s">
        <v>56</v>
      </c>
      <c r="C14" s="42">
        <v>76</v>
      </c>
      <c r="D14" s="42">
        <v>65</v>
      </c>
      <c r="E14" s="11">
        <v>85.52631578947368</v>
      </c>
      <c r="F14" s="42">
        <v>35</v>
      </c>
      <c r="G14" s="236">
        <v>46.05263157894737</v>
      </c>
      <c r="H14" s="42">
        <v>25</v>
      </c>
      <c r="I14" s="43">
        <v>32.89473684210527</v>
      </c>
      <c r="J14" s="42">
        <v>5</v>
      </c>
      <c r="K14" s="43">
        <v>6.578947368421052</v>
      </c>
      <c r="L14" s="42">
        <v>6</v>
      </c>
      <c r="M14" s="11">
        <v>7.894736842105263</v>
      </c>
    </row>
    <row r="15" spans="1:13" s="2" customFormat="1" ht="36">
      <c r="A15" s="22">
        <v>10</v>
      </c>
      <c r="B15" s="22" t="s">
        <v>57</v>
      </c>
      <c r="C15" s="42">
        <v>37</v>
      </c>
      <c r="D15" s="42">
        <v>30</v>
      </c>
      <c r="E15" s="11">
        <v>81.08108108108108</v>
      </c>
      <c r="F15" s="42">
        <v>17</v>
      </c>
      <c r="G15" s="236">
        <v>45.94594594594595</v>
      </c>
      <c r="H15" s="42">
        <v>13</v>
      </c>
      <c r="I15" s="43">
        <v>35.13513513513514</v>
      </c>
      <c r="J15" s="42">
        <v>0</v>
      </c>
      <c r="K15" s="43">
        <v>0</v>
      </c>
      <c r="L15" s="42">
        <v>7</v>
      </c>
      <c r="M15" s="11">
        <v>18.91891891891892</v>
      </c>
    </row>
    <row r="16" spans="1:13" s="2" customFormat="1" ht="24">
      <c r="A16" s="22">
        <v>11</v>
      </c>
      <c r="B16" s="21" t="s">
        <v>77</v>
      </c>
      <c r="C16" s="42">
        <v>71</v>
      </c>
      <c r="D16" s="42">
        <v>58</v>
      </c>
      <c r="E16" s="11">
        <v>81.69014084507043</v>
      </c>
      <c r="F16" s="42">
        <v>32</v>
      </c>
      <c r="G16" s="236">
        <v>45.07042253521127</v>
      </c>
      <c r="H16" s="42">
        <v>11</v>
      </c>
      <c r="I16" s="43">
        <v>15.492957746478872</v>
      </c>
      <c r="J16" s="42">
        <v>15</v>
      </c>
      <c r="K16" s="43">
        <v>21.12676056338028</v>
      </c>
      <c r="L16" s="42">
        <v>13</v>
      </c>
      <c r="M16" s="11">
        <v>18.30985915492958</v>
      </c>
    </row>
    <row r="17" spans="1:13" s="2" customFormat="1" ht="24">
      <c r="A17" s="22">
        <v>12</v>
      </c>
      <c r="B17" s="22" t="s">
        <v>330</v>
      </c>
      <c r="C17" s="42">
        <v>60</v>
      </c>
      <c r="D17" s="42">
        <v>52</v>
      </c>
      <c r="E17" s="11">
        <v>86.66666666666667</v>
      </c>
      <c r="F17" s="42">
        <v>27</v>
      </c>
      <c r="G17" s="236">
        <v>45</v>
      </c>
      <c r="H17" s="42">
        <v>19</v>
      </c>
      <c r="I17" s="43">
        <v>31.666666666666664</v>
      </c>
      <c r="J17" s="42">
        <v>6</v>
      </c>
      <c r="K17" s="43">
        <v>10</v>
      </c>
      <c r="L17" s="42">
        <v>8</v>
      </c>
      <c r="M17" s="11">
        <v>13.333333333333334</v>
      </c>
    </row>
    <row r="18" spans="1:13" s="2" customFormat="1" ht="24">
      <c r="A18" s="22">
        <v>13</v>
      </c>
      <c r="B18" s="22" t="s">
        <v>72</v>
      </c>
      <c r="C18" s="42">
        <v>45</v>
      </c>
      <c r="D18" s="42">
        <v>40</v>
      </c>
      <c r="E18" s="11">
        <v>88.88888888888889</v>
      </c>
      <c r="F18" s="42">
        <v>20</v>
      </c>
      <c r="G18" s="236">
        <v>44.44444444444444</v>
      </c>
      <c r="H18" s="42">
        <v>14</v>
      </c>
      <c r="I18" s="43">
        <v>31.11111111111111</v>
      </c>
      <c r="J18" s="42">
        <v>6</v>
      </c>
      <c r="K18" s="43">
        <v>13.333333333333334</v>
      </c>
      <c r="L18" s="42">
        <v>5</v>
      </c>
      <c r="M18" s="11">
        <v>11.11111111111111</v>
      </c>
    </row>
    <row r="19" spans="1:13" s="2" customFormat="1" ht="24">
      <c r="A19" s="22">
        <v>14</v>
      </c>
      <c r="B19" s="22" t="s">
        <v>51</v>
      </c>
      <c r="C19" s="42">
        <v>41</v>
      </c>
      <c r="D19" s="42">
        <v>37</v>
      </c>
      <c r="E19" s="11">
        <v>90.2439024390244</v>
      </c>
      <c r="F19" s="42">
        <v>18</v>
      </c>
      <c r="G19" s="236">
        <v>43.90243902439025</v>
      </c>
      <c r="H19" s="42">
        <v>12</v>
      </c>
      <c r="I19" s="43">
        <v>29.268292682926827</v>
      </c>
      <c r="J19" s="42">
        <v>7</v>
      </c>
      <c r="K19" s="43">
        <v>17.073170731707318</v>
      </c>
      <c r="L19" s="42">
        <v>2</v>
      </c>
      <c r="M19" s="11">
        <v>4.878048780487805</v>
      </c>
    </row>
    <row r="20" spans="1:13" s="2" customFormat="1" ht="24">
      <c r="A20" s="22">
        <v>15</v>
      </c>
      <c r="B20" s="22" t="s">
        <v>140</v>
      </c>
      <c r="C20" s="42">
        <v>55</v>
      </c>
      <c r="D20" s="42">
        <v>44</v>
      </c>
      <c r="E20" s="11">
        <v>80</v>
      </c>
      <c r="F20" s="42">
        <v>24</v>
      </c>
      <c r="G20" s="236">
        <v>43.63636363636363</v>
      </c>
      <c r="H20" s="42">
        <v>12</v>
      </c>
      <c r="I20" s="43">
        <v>21.818181818181817</v>
      </c>
      <c r="J20" s="42">
        <v>8</v>
      </c>
      <c r="K20" s="43">
        <v>14.545454545454545</v>
      </c>
      <c r="L20" s="42">
        <v>11</v>
      </c>
      <c r="M20" s="11">
        <v>20</v>
      </c>
    </row>
    <row r="21" spans="1:13" s="2" customFormat="1" ht="27" customHeight="1">
      <c r="A21" s="22">
        <v>16</v>
      </c>
      <c r="B21" s="22" t="s">
        <v>75</v>
      </c>
      <c r="C21" s="42">
        <v>54</v>
      </c>
      <c r="D21" s="42">
        <v>48</v>
      </c>
      <c r="E21" s="11">
        <v>88.88888888888889</v>
      </c>
      <c r="F21" s="42">
        <v>23</v>
      </c>
      <c r="G21" s="236">
        <v>42.592592592592595</v>
      </c>
      <c r="H21" s="42">
        <v>16</v>
      </c>
      <c r="I21" s="43">
        <v>29.629629629629626</v>
      </c>
      <c r="J21" s="42">
        <v>9</v>
      </c>
      <c r="K21" s="43">
        <v>16.666666666666664</v>
      </c>
      <c r="L21" s="42">
        <v>6</v>
      </c>
      <c r="M21" s="11">
        <v>11.11111111111111</v>
      </c>
    </row>
    <row r="22" spans="1:13" s="24" customFormat="1" ht="24">
      <c r="A22" s="22">
        <v>17</v>
      </c>
      <c r="B22" s="22" t="s">
        <v>90</v>
      </c>
      <c r="C22" s="42">
        <v>80</v>
      </c>
      <c r="D22" s="42">
        <v>67</v>
      </c>
      <c r="E22" s="11">
        <v>83.75</v>
      </c>
      <c r="F22" s="42">
        <v>34</v>
      </c>
      <c r="G22" s="236">
        <v>42.5</v>
      </c>
      <c r="H22" s="42">
        <v>19</v>
      </c>
      <c r="I22" s="43">
        <v>23.75</v>
      </c>
      <c r="J22" s="42">
        <v>14</v>
      </c>
      <c r="K22" s="43">
        <v>17.5</v>
      </c>
      <c r="L22" s="42">
        <v>13</v>
      </c>
      <c r="M22" s="11">
        <v>16.25</v>
      </c>
    </row>
    <row r="23" spans="1:13" s="2" customFormat="1" ht="24">
      <c r="A23" s="22">
        <v>18</v>
      </c>
      <c r="B23" s="22" t="s">
        <v>60</v>
      </c>
      <c r="C23" s="42">
        <v>41</v>
      </c>
      <c r="D23" s="42">
        <v>34</v>
      </c>
      <c r="E23" s="11">
        <v>82.92682926829268</v>
      </c>
      <c r="F23" s="42">
        <v>17</v>
      </c>
      <c r="G23" s="236">
        <v>41.46341463414634</v>
      </c>
      <c r="H23" s="42">
        <v>10</v>
      </c>
      <c r="I23" s="43">
        <v>24.390243902439025</v>
      </c>
      <c r="J23" s="42">
        <v>7</v>
      </c>
      <c r="K23" s="43">
        <v>17.073170731707318</v>
      </c>
      <c r="L23" s="42">
        <v>0</v>
      </c>
      <c r="M23" s="11">
        <v>0</v>
      </c>
    </row>
    <row r="24" spans="1:13" s="2" customFormat="1" ht="24">
      <c r="A24" s="22">
        <v>19</v>
      </c>
      <c r="B24" s="22" t="s">
        <v>70</v>
      </c>
      <c r="C24" s="42">
        <v>44</v>
      </c>
      <c r="D24" s="42">
        <v>38</v>
      </c>
      <c r="E24" s="11">
        <v>86.36363636363636</v>
      </c>
      <c r="F24" s="42">
        <v>18</v>
      </c>
      <c r="G24" s="236">
        <v>40.909090909090914</v>
      </c>
      <c r="H24" s="42">
        <v>12</v>
      </c>
      <c r="I24" s="43">
        <v>27.27272727272727</v>
      </c>
      <c r="J24" s="42">
        <v>8</v>
      </c>
      <c r="K24" s="43">
        <v>18.181818181818183</v>
      </c>
      <c r="L24" s="42">
        <v>6</v>
      </c>
      <c r="M24" s="11">
        <v>13.636363636363635</v>
      </c>
    </row>
    <row r="25" spans="1:13" s="2" customFormat="1" ht="24">
      <c r="A25" s="22">
        <v>20</v>
      </c>
      <c r="B25" s="22" t="s">
        <v>80</v>
      </c>
      <c r="C25" s="42">
        <v>49</v>
      </c>
      <c r="D25" s="42">
        <v>33</v>
      </c>
      <c r="E25" s="11">
        <v>67.3469387755102</v>
      </c>
      <c r="F25" s="42">
        <v>20</v>
      </c>
      <c r="G25" s="236">
        <v>40.816326530612244</v>
      </c>
      <c r="H25" s="42">
        <v>11</v>
      </c>
      <c r="I25" s="43">
        <v>22.448979591836736</v>
      </c>
      <c r="J25" s="42">
        <v>2</v>
      </c>
      <c r="K25" s="43">
        <v>4.081632653061225</v>
      </c>
      <c r="L25" s="42">
        <v>15</v>
      </c>
      <c r="M25" s="11">
        <v>30.612244897959183</v>
      </c>
    </row>
    <row r="26" spans="1:13" s="2" customFormat="1" ht="24">
      <c r="A26" s="22">
        <v>21</v>
      </c>
      <c r="B26" s="22" t="s">
        <v>97</v>
      </c>
      <c r="C26" s="42">
        <v>20</v>
      </c>
      <c r="D26" s="42">
        <v>15</v>
      </c>
      <c r="E26" s="11">
        <v>75</v>
      </c>
      <c r="F26" s="42">
        <v>8</v>
      </c>
      <c r="G26" s="236">
        <v>40</v>
      </c>
      <c r="H26" s="42">
        <v>5</v>
      </c>
      <c r="I26" s="43">
        <v>25</v>
      </c>
      <c r="J26" s="42">
        <v>2</v>
      </c>
      <c r="K26" s="43">
        <v>10</v>
      </c>
      <c r="L26" s="42">
        <v>5</v>
      </c>
      <c r="M26" s="11">
        <v>25</v>
      </c>
    </row>
    <row r="27" spans="1:13" s="2" customFormat="1" ht="24">
      <c r="A27" s="22">
        <v>22</v>
      </c>
      <c r="B27" s="21" t="s">
        <v>67</v>
      </c>
      <c r="C27" s="42">
        <v>58</v>
      </c>
      <c r="D27" s="42">
        <v>47</v>
      </c>
      <c r="E27" s="11">
        <v>81.03448275862068</v>
      </c>
      <c r="F27" s="42">
        <v>23</v>
      </c>
      <c r="G27" s="236">
        <v>39.6551724137931</v>
      </c>
      <c r="H27" s="42">
        <v>20</v>
      </c>
      <c r="I27" s="43">
        <v>34.48275862068966</v>
      </c>
      <c r="J27" s="42">
        <v>4</v>
      </c>
      <c r="K27" s="43">
        <v>6.896551724137931</v>
      </c>
      <c r="L27" s="42">
        <v>11</v>
      </c>
      <c r="M27" s="11">
        <v>18.96551724137931</v>
      </c>
    </row>
    <row r="28" spans="1:13" s="2" customFormat="1" ht="24">
      <c r="A28" s="22">
        <v>23</v>
      </c>
      <c r="B28" s="22" t="s">
        <v>115</v>
      </c>
      <c r="C28" s="42">
        <v>43</v>
      </c>
      <c r="D28" s="42">
        <v>37</v>
      </c>
      <c r="E28" s="11">
        <v>86.04651162790698</v>
      </c>
      <c r="F28" s="42">
        <v>17</v>
      </c>
      <c r="G28" s="236">
        <v>39.53488372093023</v>
      </c>
      <c r="H28" s="42">
        <v>19</v>
      </c>
      <c r="I28" s="43">
        <v>44.18604651162791</v>
      </c>
      <c r="J28" s="42">
        <v>1</v>
      </c>
      <c r="K28" s="43">
        <v>2.3255813953488373</v>
      </c>
      <c r="L28" s="42">
        <v>6</v>
      </c>
      <c r="M28" s="11">
        <v>13.953488372093023</v>
      </c>
    </row>
    <row r="29" spans="1:13" s="2" customFormat="1" ht="24">
      <c r="A29" s="22">
        <v>24</v>
      </c>
      <c r="B29" s="21" t="s">
        <v>82</v>
      </c>
      <c r="C29" s="42">
        <v>79</v>
      </c>
      <c r="D29" s="42">
        <v>58</v>
      </c>
      <c r="E29" s="11">
        <v>73.41772151898735</v>
      </c>
      <c r="F29" s="42">
        <v>31</v>
      </c>
      <c r="G29" s="236">
        <v>39.24050632911392</v>
      </c>
      <c r="H29" s="42">
        <v>14</v>
      </c>
      <c r="I29" s="43">
        <v>17.72151898734177</v>
      </c>
      <c r="J29" s="42">
        <v>13</v>
      </c>
      <c r="K29" s="43">
        <v>16.455696202531644</v>
      </c>
      <c r="L29" s="42">
        <v>21</v>
      </c>
      <c r="M29" s="11">
        <v>26.582278481012654</v>
      </c>
    </row>
    <row r="30" spans="1:13" s="2" customFormat="1" ht="24">
      <c r="A30" s="22">
        <v>25</v>
      </c>
      <c r="B30" s="22" t="s">
        <v>68</v>
      </c>
      <c r="C30" s="42">
        <v>50</v>
      </c>
      <c r="D30" s="42">
        <v>43</v>
      </c>
      <c r="E30" s="11">
        <v>86</v>
      </c>
      <c r="F30" s="42">
        <v>19</v>
      </c>
      <c r="G30" s="236">
        <v>38</v>
      </c>
      <c r="H30" s="42">
        <v>14</v>
      </c>
      <c r="I30" s="43">
        <v>28.000000000000004</v>
      </c>
      <c r="J30" s="42">
        <v>10</v>
      </c>
      <c r="K30" s="43">
        <v>20</v>
      </c>
      <c r="L30" s="42">
        <v>7</v>
      </c>
      <c r="M30" s="11">
        <v>14.000000000000002</v>
      </c>
    </row>
    <row r="31" spans="1:13" s="2" customFormat="1" ht="24">
      <c r="A31" s="22">
        <v>26</v>
      </c>
      <c r="B31" s="22" t="s">
        <v>66</v>
      </c>
      <c r="C31" s="42">
        <v>57</v>
      </c>
      <c r="D31" s="42">
        <v>49</v>
      </c>
      <c r="E31" s="11">
        <v>85.96491228070175</v>
      </c>
      <c r="F31" s="42">
        <v>21</v>
      </c>
      <c r="G31" s="236">
        <v>36.84210526315789</v>
      </c>
      <c r="H31" s="42">
        <v>14</v>
      </c>
      <c r="I31" s="43">
        <v>24.561403508771928</v>
      </c>
      <c r="J31" s="42">
        <v>14</v>
      </c>
      <c r="K31" s="43">
        <v>24.561403508771928</v>
      </c>
      <c r="L31" s="42">
        <v>8</v>
      </c>
      <c r="M31" s="11">
        <v>14.035087719298245</v>
      </c>
    </row>
    <row r="32" spans="1:13" s="2" customFormat="1" ht="12">
      <c r="A32" s="22"/>
      <c r="B32" s="52" t="s">
        <v>251</v>
      </c>
      <c r="C32" s="42"/>
      <c r="D32" s="42"/>
      <c r="E32" s="11"/>
      <c r="F32" s="42"/>
      <c r="G32" s="236">
        <v>36.5</v>
      </c>
      <c r="H32" s="42"/>
      <c r="I32" s="43"/>
      <c r="J32" s="42"/>
      <c r="K32" s="43"/>
      <c r="L32" s="42"/>
      <c r="M32" s="11"/>
    </row>
    <row r="33" spans="1:13" s="2" customFormat="1" ht="24">
      <c r="A33" s="22">
        <v>27</v>
      </c>
      <c r="B33" s="21" t="s">
        <v>88</v>
      </c>
      <c r="C33" s="42">
        <v>31</v>
      </c>
      <c r="D33" s="42">
        <v>25</v>
      </c>
      <c r="E33" s="11">
        <v>80.64516129032258</v>
      </c>
      <c r="F33" s="42">
        <v>11</v>
      </c>
      <c r="G33" s="236">
        <v>35.483870967741936</v>
      </c>
      <c r="H33" s="42">
        <v>12</v>
      </c>
      <c r="I33" s="43">
        <v>38.70967741935484</v>
      </c>
      <c r="J33" s="42">
        <v>2</v>
      </c>
      <c r="K33" s="43">
        <v>6.451612903225806</v>
      </c>
      <c r="L33" s="42">
        <v>6</v>
      </c>
      <c r="M33" s="11">
        <v>19.35483870967742</v>
      </c>
    </row>
    <row r="34" spans="1:13" s="2" customFormat="1" ht="36">
      <c r="A34" s="22">
        <v>28</v>
      </c>
      <c r="B34" s="22" t="s">
        <v>84</v>
      </c>
      <c r="C34" s="42">
        <v>37</v>
      </c>
      <c r="D34" s="42">
        <v>31</v>
      </c>
      <c r="E34" s="11">
        <v>83.78378378378379</v>
      </c>
      <c r="F34" s="42">
        <v>13</v>
      </c>
      <c r="G34" s="236">
        <v>35.13513513513514</v>
      </c>
      <c r="H34" s="42">
        <v>12</v>
      </c>
      <c r="I34" s="43">
        <v>32.432432432432435</v>
      </c>
      <c r="J34" s="42">
        <v>6</v>
      </c>
      <c r="K34" s="43">
        <v>16.216216216216218</v>
      </c>
      <c r="L34" s="42">
        <v>6</v>
      </c>
      <c r="M34" s="11">
        <v>16.216216216216218</v>
      </c>
    </row>
    <row r="35" spans="1:13" s="2" customFormat="1" ht="36">
      <c r="A35" s="22">
        <v>29</v>
      </c>
      <c r="B35" s="21" t="s">
        <v>86</v>
      </c>
      <c r="C35" s="42">
        <v>41</v>
      </c>
      <c r="D35" s="42">
        <v>30</v>
      </c>
      <c r="E35" s="11">
        <v>73.17073170731707</v>
      </c>
      <c r="F35" s="42">
        <v>14</v>
      </c>
      <c r="G35" s="236">
        <v>34.146341463414636</v>
      </c>
      <c r="H35" s="42">
        <v>11</v>
      </c>
      <c r="I35" s="43">
        <v>26.82926829268293</v>
      </c>
      <c r="J35" s="42">
        <v>5</v>
      </c>
      <c r="K35" s="43">
        <v>12.195121951219512</v>
      </c>
      <c r="L35" s="42">
        <v>11</v>
      </c>
      <c r="M35" s="11">
        <v>26.82926829268293</v>
      </c>
    </row>
    <row r="36" spans="1:13" s="2" customFormat="1" ht="24">
      <c r="A36" s="22">
        <v>30</v>
      </c>
      <c r="B36" s="22" t="s">
        <v>344</v>
      </c>
      <c r="C36" s="42">
        <v>100</v>
      </c>
      <c r="D36" s="42">
        <v>78</v>
      </c>
      <c r="E36" s="11">
        <v>78</v>
      </c>
      <c r="F36" s="42">
        <v>34</v>
      </c>
      <c r="G36" s="236">
        <v>34</v>
      </c>
      <c r="H36" s="42">
        <v>29</v>
      </c>
      <c r="I36" s="43">
        <v>28.999999999999996</v>
      </c>
      <c r="J36" s="42">
        <v>15</v>
      </c>
      <c r="K36" s="43">
        <v>15</v>
      </c>
      <c r="L36" s="42">
        <v>22</v>
      </c>
      <c r="M36" s="11">
        <v>22</v>
      </c>
    </row>
    <row r="37" spans="1:13" s="2" customFormat="1" ht="24">
      <c r="A37" s="22">
        <v>31</v>
      </c>
      <c r="B37" s="22" t="s">
        <v>91</v>
      </c>
      <c r="C37" s="42">
        <v>24</v>
      </c>
      <c r="D37" s="42">
        <v>24</v>
      </c>
      <c r="E37" s="11">
        <v>100</v>
      </c>
      <c r="F37" s="42">
        <v>8</v>
      </c>
      <c r="G37" s="236">
        <v>33.33333333333333</v>
      </c>
      <c r="H37" s="42">
        <v>9</v>
      </c>
      <c r="I37" s="43">
        <v>37.5</v>
      </c>
      <c r="J37" s="42">
        <v>7</v>
      </c>
      <c r="K37" s="43">
        <v>29.166666666666668</v>
      </c>
      <c r="L37" s="42">
        <v>0</v>
      </c>
      <c r="M37" s="11">
        <v>0</v>
      </c>
    </row>
    <row r="38" spans="1:13" s="2" customFormat="1" ht="24">
      <c r="A38" s="22">
        <v>32</v>
      </c>
      <c r="B38" s="21" t="s">
        <v>92</v>
      </c>
      <c r="C38" s="42">
        <v>27</v>
      </c>
      <c r="D38" s="42">
        <v>24</v>
      </c>
      <c r="E38" s="11">
        <v>88.88888888888889</v>
      </c>
      <c r="F38" s="42">
        <v>9</v>
      </c>
      <c r="G38" s="236">
        <v>33.33333333333333</v>
      </c>
      <c r="H38" s="42">
        <v>14</v>
      </c>
      <c r="I38" s="43">
        <v>51.85185185185185</v>
      </c>
      <c r="J38" s="42">
        <v>1</v>
      </c>
      <c r="K38" s="43">
        <v>3.7037037037037033</v>
      </c>
      <c r="L38" s="42">
        <v>3</v>
      </c>
      <c r="M38" s="11">
        <v>11.11111111111111</v>
      </c>
    </row>
    <row r="39" spans="1:13" s="2" customFormat="1" ht="24">
      <c r="A39" s="22">
        <v>33</v>
      </c>
      <c r="B39" s="21" t="s">
        <v>63</v>
      </c>
      <c r="C39" s="42">
        <v>25</v>
      </c>
      <c r="D39" s="42">
        <v>22</v>
      </c>
      <c r="E39" s="11">
        <v>88</v>
      </c>
      <c r="F39" s="42">
        <v>8</v>
      </c>
      <c r="G39" s="236">
        <v>32</v>
      </c>
      <c r="H39" s="42">
        <v>9</v>
      </c>
      <c r="I39" s="43">
        <v>36</v>
      </c>
      <c r="J39" s="42">
        <v>5</v>
      </c>
      <c r="K39" s="43">
        <v>20</v>
      </c>
      <c r="L39" s="42">
        <v>3</v>
      </c>
      <c r="M39" s="11">
        <v>12</v>
      </c>
    </row>
    <row r="40" spans="1:13" s="2" customFormat="1" ht="36">
      <c r="A40" s="22">
        <v>34</v>
      </c>
      <c r="B40" s="22" t="s">
        <v>93</v>
      </c>
      <c r="C40" s="42">
        <v>63</v>
      </c>
      <c r="D40" s="42">
        <v>48</v>
      </c>
      <c r="E40" s="11">
        <v>76.19047619047619</v>
      </c>
      <c r="F40" s="42">
        <v>20</v>
      </c>
      <c r="G40" s="236">
        <v>31.746031746031743</v>
      </c>
      <c r="H40" s="42">
        <v>23</v>
      </c>
      <c r="I40" s="43">
        <v>36.507936507936506</v>
      </c>
      <c r="J40" s="42">
        <v>5</v>
      </c>
      <c r="K40" s="43">
        <v>7.936507936507936</v>
      </c>
      <c r="L40" s="42">
        <v>15</v>
      </c>
      <c r="M40" s="11">
        <v>23.809523809523807</v>
      </c>
    </row>
    <row r="41" spans="1:13" s="2" customFormat="1" ht="24">
      <c r="A41" s="22">
        <v>35</v>
      </c>
      <c r="B41" s="21" t="s">
        <v>247</v>
      </c>
      <c r="C41" s="42">
        <v>71</v>
      </c>
      <c r="D41" s="42">
        <v>55</v>
      </c>
      <c r="E41" s="11">
        <v>77.46478873239437</v>
      </c>
      <c r="F41" s="42">
        <v>22</v>
      </c>
      <c r="G41" s="236">
        <v>30.985915492957744</v>
      </c>
      <c r="H41" s="42">
        <v>24</v>
      </c>
      <c r="I41" s="43">
        <v>33.80281690140845</v>
      </c>
      <c r="J41" s="42">
        <v>9</v>
      </c>
      <c r="K41" s="43">
        <v>12.676056338028168</v>
      </c>
      <c r="L41" s="42">
        <v>16</v>
      </c>
      <c r="M41" s="11">
        <v>22.535211267605636</v>
      </c>
    </row>
    <row r="42" spans="1:13" s="24" customFormat="1" ht="12">
      <c r="A42" s="22">
        <v>36</v>
      </c>
      <c r="B42" s="22" t="s">
        <v>62</v>
      </c>
      <c r="C42" s="42">
        <v>68</v>
      </c>
      <c r="D42" s="42">
        <v>55</v>
      </c>
      <c r="E42" s="11">
        <v>80.88235294117648</v>
      </c>
      <c r="F42" s="42">
        <v>21</v>
      </c>
      <c r="G42" s="236">
        <v>30.88235294117647</v>
      </c>
      <c r="H42" s="42">
        <v>23</v>
      </c>
      <c r="I42" s="43">
        <v>33.82352941176471</v>
      </c>
      <c r="J42" s="42">
        <v>11</v>
      </c>
      <c r="K42" s="43">
        <v>16.176470588235293</v>
      </c>
      <c r="L42" s="42">
        <v>13</v>
      </c>
      <c r="M42" s="11">
        <v>19.11764705882353</v>
      </c>
    </row>
    <row r="43" spans="1:13" s="2" customFormat="1" ht="24">
      <c r="A43" s="22">
        <v>37</v>
      </c>
      <c r="B43" s="22" t="s">
        <v>61</v>
      </c>
      <c r="C43" s="42">
        <v>26</v>
      </c>
      <c r="D43" s="42">
        <v>16</v>
      </c>
      <c r="E43" s="11">
        <v>61.53846153846154</v>
      </c>
      <c r="F43" s="42">
        <v>8</v>
      </c>
      <c r="G43" s="236">
        <v>30.76923076923077</v>
      </c>
      <c r="H43" s="42">
        <v>6</v>
      </c>
      <c r="I43" s="43">
        <v>23.076923076923077</v>
      </c>
      <c r="J43" s="42">
        <v>2</v>
      </c>
      <c r="K43" s="43">
        <v>7.6923076923076925</v>
      </c>
      <c r="L43" s="42">
        <v>10</v>
      </c>
      <c r="M43" s="11">
        <v>38.46153846153847</v>
      </c>
    </row>
    <row r="44" spans="1:13" s="2" customFormat="1" ht="24">
      <c r="A44" s="22">
        <v>38</v>
      </c>
      <c r="B44" s="22" t="s">
        <v>248</v>
      </c>
      <c r="C44" s="42">
        <v>49</v>
      </c>
      <c r="D44" s="42">
        <v>40</v>
      </c>
      <c r="E44" s="11">
        <v>81.63265306122449</v>
      </c>
      <c r="F44" s="42">
        <v>15</v>
      </c>
      <c r="G44" s="236">
        <v>30.612244897959183</v>
      </c>
      <c r="H44" s="42">
        <v>17</v>
      </c>
      <c r="I44" s="43">
        <v>34.69387755102041</v>
      </c>
      <c r="J44" s="42">
        <v>8</v>
      </c>
      <c r="K44" s="43">
        <v>16.3265306122449</v>
      </c>
      <c r="L44" s="42">
        <v>9</v>
      </c>
      <c r="M44" s="11">
        <v>18.367346938775512</v>
      </c>
    </row>
    <row r="45" spans="1:13" s="2" customFormat="1" ht="24">
      <c r="A45" s="22">
        <v>39</v>
      </c>
      <c r="B45" s="22" t="s">
        <v>94</v>
      </c>
      <c r="C45" s="42">
        <v>36</v>
      </c>
      <c r="D45" s="42">
        <v>29</v>
      </c>
      <c r="E45" s="11">
        <v>80.55555555555556</v>
      </c>
      <c r="F45" s="42">
        <v>11</v>
      </c>
      <c r="G45" s="236">
        <v>30.555555555555557</v>
      </c>
      <c r="H45" s="42">
        <v>14</v>
      </c>
      <c r="I45" s="43">
        <v>38.88888888888889</v>
      </c>
      <c r="J45" s="42">
        <v>4</v>
      </c>
      <c r="K45" s="43">
        <v>11.11111111111111</v>
      </c>
      <c r="L45" s="42">
        <v>7</v>
      </c>
      <c r="M45" s="11">
        <v>19.444444444444446</v>
      </c>
    </row>
    <row r="46" spans="1:13" s="2" customFormat="1" ht="24">
      <c r="A46" s="22">
        <v>40</v>
      </c>
      <c r="B46" s="22" t="s">
        <v>59</v>
      </c>
      <c r="C46" s="42">
        <v>46</v>
      </c>
      <c r="D46" s="42">
        <v>38</v>
      </c>
      <c r="E46" s="11">
        <v>82.6086956521739</v>
      </c>
      <c r="F46" s="42">
        <v>14</v>
      </c>
      <c r="G46" s="236">
        <v>30.434782608695656</v>
      </c>
      <c r="H46" s="42">
        <v>13</v>
      </c>
      <c r="I46" s="43">
        <v>28.26086956521739</v>
      </c>
      <c r="J46" s="42">
        <v>11</v>
      </c>
      <c r="K46" s="43">
        <v>23.91304347826087</v>
      </c>
      <c r="L46" s="42">
        <v>8</v>
      </c>
      <c r="M46" s="11">
        <v>17.391304347826086</v>
      </c>
    </row>
    <row r="47" spans="1:13" s="2" customFormat="1" ht="24">
      <c r="A47" s="22">
        <v>41</v>
      </c>
      <c r="B47" s="21" t="s">
        <v>329</v>
      </c>
      <c r="C47" s="42">
        <v>70</v>
      </c>
      <c r="D47" s="42">
        <v>55</v>
      </c>
      <c r="E47" s="11">
        <v>78.57142857142857</v>
      </c>
      <c r="F47" s="42">
        <v>21</v>
      </c>
      <c r="G47" s="236">
        <v>30</v>
      </c>
      <c r="H47" s="42">
        <v>18</v>
      </c>
      <c r="I47" s="43">
        <v>25.71428571428571</v>
      </c>
      <c r="J47" s="42">
        <v>16</v>
      </c>
      <c r="K47" s="43">
        <v>22.857142857142858</v>
      </c>
      <c r="L47" s="42">
        <v>15</v>
      </c>
      <c r="M47" s="11">
        <v>21.428571428571427</v>
      </c>
    </row>
    <row r="48" spans="1:13" s="2" customFormat="1" ht="24">
      <c r="A48" s="22">
        <v>42</v>
      </c>
      <c r="B48" s="22" t="s">
        <v>249</v>
      </c>
      <c r="C48" s="42">
        <v>113</v>
      </c>
      <c r="D48" s="42">
        <v>110</v>
      </c>
      <c r="E48" s="11">
        <v>97.34513274336283</v>
      </c>
      <c r="F48" s="42">
        <v>33</v>
      </c>
      <c r="G48" s="236">
        <v>29.20353982300885</v>
      </c>
      <c r="H48" s="42">
        <v>47</v>
      </c>
      <c r="I48" s="43">
        <v>41.5929203539823</v>
      </c>
      <c r="J48" s="42">
        <v>30</v>
      </c>
      <c r="K48" s="43">
        <v>26.548672566371685</v>
      </c>
      <c r="L48" s="42">
        <v>3</v>
      </c>
      <c r="M48" s="11">
        <v>2.6548672566371683</v>
      </c>
    </row>
    <row r="49" spans="1:13" s="24" customFormat="1" ht="24">
      <c r="A49" s="22">
        <v>43</v>
      </c>
      <c r="B49" s="22" t="s">
        <v>89</v>
      </c>
      <c r="C49" s="42">
        <v>35</v>
      </c>
      <c r="D49" s="42">
        <v>28</v>
      </c>
      <c r="E49" s="11">
        <v>80</v>
      </c>
      <c r="F49" s="42">
        <v>10</v>
      </c>
      <c r="G49" s="236">
        <v>28.57142857142857</v>
      </c>
      <c r="H49" s="42">
        <v>15</v>
      </c>
      <c r="I49" s="43">
        <v>42.857142857142854</v>
      </c>
      <c r="J49" s="42">
        <v>3</v>
      </c>
      <c r="K49" s="43">
        <v>8.571428571428571</v>
      </c>
      <c r="L49" s="42">
        <v>7</v>
      </c>
      <c r="M49" s="11">
        <v>20</v>
      </c>
    </row>
    <row r="50" spans="1:13" s="24" customFormat="1" ht="24">
      <c r="A50" s="22">
        <v>44</v>
      </c>
      <c r="B50" s="22" t="s">
        <v>95</v>
      </c>
      <c r="C50" s="42">
        <v>35</v>
      </c>
      <c r="D50" s="42">
        <v>31</v>
      </c>
      <c r="E50" s="11">
        <v>88.57142857142857</v>
      </c>
      <c r="F50" s="42">
        <v>10</v>
      </c>
      <c r="G50" s="236">
        <v>28.57142857142857</v>
      </c>
      <c r="H50" s="42">
        <v>13</v>
      </c>
      <c r="I50" s="43">
        <v>37.142857142857146</v>
      </c>
      <c r="J50" s="42">
        <v>8</v>
      </c>
      <c r="K50" s="43">
        <v>22.857142857142858</v>
      </c>
      <c r="L50" s="42">
        <v>4</v>
      </c>
      <c r="M50" s="11">
        <v>11.428571428571429</v>
      </c>
    </row>
    <row r="51" spans="1:13" s="2" customFormat="1" ht="36">
      <c r="A51" s="22">
        <v>45</v>
      </c>
      <c r="B51" s="21" t="s">
        <v>114</v>
      </c>
      <c r="C51" s="42">
        <v>58</v>
      </c>
      <c r="D51" s="42">
        <v>51</v>
      </c>
      <c r="E51" s="11">
        <v>87.93103448275862</v>
      </c>
      <c r="F51" s="42">
        <v>16</v>
      </c>
      <c r="G51" s="236">
        <v>27.586206896551722</v>
      </c>
      <c r="H51" s="42">
        <v>17</v>
      </c>
      <c r="I51" s="43">
        <v>29.310344827586203</v>
      </c>
      <c r="J51" s="42">
        <v>18</v>
      </c>
      <c r="K51" s="43">
        <v>31.03448275862069</v>
      </c>
      <c r="L51" s="42">
        <v>7</v>
      </c>
      <c r="M51" s="11">
        <v>12.068965517241379</v>
      </c>
    </row>
    <row r="52" spans="1:13" s="2" customFormat="1" ht="24">
      <c r="A52" s="22">
        <v>46</v>
      </c>
      <c r="B52" s="22" t="s">
        <v>264</v>
      </c>
      <c r="C52" s="42">
        <v>59</v>
      </c>
      <c r="D52" s="42">
        <v>59</v>
      </c>
      <c r="E52" s="11">
        <v>100</v>
      </c>
      <c r="F52" s="42">
        <v>15</v>
      </c>
      <c r="G52" s="236">
        <v>25.423728813559322</v>
      </c>
      <c r="H52" s="42">
        <v>16</v>
      </c>
      <c r="I52" s="43">
        <v>27.11864406779661</v>
      </c>
      <c r="J52" s="42">
        <v>28</v>
      </c>
      <c r="K52" s="43">
        <v>47.45762711864407</v>
      </c>
      <c r="L52" s="42">
        <v>0</v>
      </c>
      <c r="M52" s="11">
        <v>0</v>
      </c>
    </row>
    <row r="53" spans="1:13" s="2" customFormat="1" ht="24">
      <c r="A53" s="22">
        <v>47</v>
      </c>
      <c r="B53" s="21" t="s">
        <v>83</v>
      </c>
      <c r="C53" s="42">
        <v>75</v>
      </c>
      <c r="D53" s="42">
        <v>59</v>
      </c>
      <c r="E53" s="11">
        <v>78.66666666666666</v>
      </c>
      <c r="F53" s="42">
        <v>19</v>
      </c>
      <c r="G53" s="236">
        <v>25.333333333333336</v>
      </c>
      <c r="H53" s="42">
        <v>25</v>
      </c>
      <c r="I53" s="43">
        <v>33.33333333333333</v>
      </c>
      <c r="J53" s="42">
        <v>15</v>
      </c>
      <c r="K53" s="43">
        <v>20</v>
      </c>
      <c r="L53" s="42">
        <v>16</v>
      </c>
      <c r="M53" s="11">
        <v>21.333333333333336</v>
      </c>
    </row>
    <row r="54" spans="1:13" s="2" customFormat="1" ht="24">
      <c r="A54" s="22">
        <v>48</v>
      </c>
      <c r="B54" s="22" t="s">
        <v>69</v>
      </c>
      <c r="C54" s="42">
        <v>65</v>
      </c>
      <c r="D54" s="42">
        <v>48</v>
      </c>
      <c r="E54" s="11">
        <v>73.84615384615385</v>
      </c>
      <c r="F54" s="42">
        <v>15</v>
      </c>
      <c r="G54" s="236">
        <v>23.076923076923077</v>
      </c>
      <c r="H54" s="42">
        <v>24</v>
      </c>
      <c r="I54" s="43">
        <v>36.92307692307693</v>
      </c>
      <c r="J54" s="42">
        <v>9</v>
      </c>
      <c r="K54" s="43">
        <v>13.846153846153847</v>
      </c>
      <c r="L54" s="42">
        <v>17</v>
      </c>
      <c r="M54" s="11">
        <v>26.153846153846157</v>
      </c>
    </row>
    <row r="55" spans="1:13" s="2" customFormat="1" ht="24">
      <c r="A55" s="22">
        <v>49</v>
      </c>
      <c r="B55" s="21" t="s">
        <v>79</v>
      </c>
      <c r="C55" s="42">
        <v>109</v>
      </c>
      <c r="D55" s="42">
        <v>64</v>
      </c>
      <c r="E55" s="11">
        <v>58.71559633027523</v>
      </c>
      <c r="F55" s="42">
        <v>25</v>
      </c>
      <c r="G55" s="236">
        <v>22.93577981651376</v>
      </c>
      <c r="H55" s="42">
        <v>28</v>
      </c>
      <c r="I55" s="43">
        <v>25.688073394495415</v>
      </c>
      <c r="J55" s="42">
        <v>11</v>
      </c>
      <c r="K55" s="43">
        <v>10.091743119266056</v>
      </c>
      <c r="L55" s="42">
        <v>44</v>
      </c>
      <c r="M55" s="11">
        <v>40.36697247706422</v>
      </c>
    </row>
    <row r="56" spans="1:13" s="2" customFormat="1" ht="36">
      <c r="A56" s="22">
        <v>50</v>
      </c>
      <c r="B56" s="22" t="s">
        <v>85</v>
      </c>
      <c r="C56" s="42">
        <v>38</v>
      </c>
      <c r="D56" s="42">
        <v>34</v>
      </c>
      <c r="E56" s="11">
        <v>89.47368421052632</v>
      </c>
      <c r="F56" s="42">
        <v>8</v>
      </c>
      <c r="G56" s="236">
        <v>21.052631578947366</v>
      </c>
      <c r="H56" s="42">
        <v>10</v>
      </c>
      <c r="I56" s="43">
        <v>26.31578947368421</v>
      </c>
      <c r="J56" s="42">
        <v>16</v>
      </c>
      <c r="K56" s="43">
        <v>42.10526315789473</v>
      </c>
      <c r="L56" s="42">
        <v>4</v>
      </c>
      <c r="M56" s="11">
        <v>10.526315789473683</v>
      </c>
    </row>
    <row r="57" spans="1:13" s="2" customFormat="1" ht="25.5" customHeight="1">
      <c r="A57" s="22">
        <v>51</v>
      </c>
      <c r="B57" s="22" t="s">
        <v>65</v>
      </c>
      <c r="C57" s="42">
        <v>39</v>
      </c>
      <c r="D57" s="42">
        <v>29</v>
      </c>
      <c r="E57" s="11">
        <v>74.35897435897436</v>
      </c>
      <c r="F57" s="42">
        <v>8</v>
      </c>
      <c r="G57" s="236">
        <v>20.51282051282051</v>
      </c>
      <c r="H57" s="42">
        <v>12</v>
      </c>
      <c r="I57" s="43">
        <v>30.76923076923077</v>
      </c>
      <c r="J57" s="42">
        <v>9</v>
      </c>
      <c r="K57" s="43">
        <v>23.076923076923077</v>
      </c>
      <c r="L57" s="42">
        <v>9</v>
      </c>
      <c r="M57" s="11">
        <v>23.076923076923077</v>
      </c>
    </row>
    <row r="58" spans="1:13" s="2" customFormat="1" ht="24">
      <c r="A58" s="22">
        <v>52</v>
      </c>
      <c r="B58" s="21" t="s">
        <v>50</v>
      </c>
      <c r="C58" s="42">
        <v>45</v>
      </c>
      <c r="D58" s="42">
        <v>22</v>
      </c>
      <c r="E58" s="11">
        <v>48.888888888888886</v>
      </c>
      <c r="F58" s="42">
        <v>8</v>
      </c>
      <c r="G58" s="236">
        <v>17.77777777777778</v>
      </c>
      <c r="H58" s="42">
        <v>9</v>
      </c>
      <c r="I58" s="43">
        <v>20</v>
      </c>
      <c r="J58" s="42">
        <v>5</v>
      </c>
      <c r="K58" s="43">
        <v>11.11111111111111</v>
      </c>
      <c r="L58" s="42">
        <v>23</v>
      </c>
      <c r="M58" s="11">
        <v>51.11111111111111</v>
      </c>
    </row>
    <row r="59" spans="1:13" s="2" customFormat="1" ht="27" customHeight="1">
      <c r="A59" s="22">
        <v>53</v>
      </c>
      <c r="B59" s="22" t="s">
        <v>58</v>
      </c>
      <c r="C59" s="42">
        <v>66</v>
      </c>
      <c r="D59" s="42">
        <v>40</v>
      </c>
      <c r="E59" s="11">
        <v>60.60606060606061</v>
      </c>
      <c r="F59" s="42">
        <v>11</v>
      </c>
      <c r="G59" s="236">
        <v>16.666666666666664</v>
      </c>
      <c r="H59" s="42">
        <v>18</v>
      </c>
      <c r="I59" s="43">
        <v>27.27272727272727</v>
      </c>
      <c r="J59" s="42">
        <v>11</v>
      </c>
      <c r="K59" s="43">
        <v>16.666666666666664</v>
      </c>
      <c r="L59" s="42">
        <v>26</v>
      </c>
      <c r="M59" s="11">
        <v>39.39393939393939</v>
      </c>
    </row>
    <row r="60" spans="1:13" s="2" customFormat="1" ht="36">
      <c r="A60" s="22">
        <v>54</v>
      </c>
      <c r="B60" s="22" t="s">
        <v>96</v>
      </c>
      <c r="C60" s="42">
        <v>37</v>
      </c>
      <c r="D60" s="42">
        <v>26</v>
      </c>
      <c r="E60" s="11">
        <v>70.27027027027027</v>
      </c>
      <c r="F60" s="42">
        <v>5</v>
      </c>
      <c r="G60" s="236">
        <v>13.513513513513514</v>
      </c>
      <c r="H60" s="42">
        <v>8</v>
      </c>
      <c r="I60" s="43">
        <v>21.62162162162162</v>
      </c>
      <c r="J60" s="42">
        <v>13</v>
      </c>
      <c r="K60" s="43">
        <v>35.13513513513514</v>
      </c>
      <c r="L60" s="42">
        <v>11</v>
      </c>
      <c r="M60" s="11">
        <v>29.72972972972973</v>
      </c>
    </row>
    <row r="61" spans="1:13" s="2" customFormat="1" ht="24">
      <c r="A61" s="22">
        <v>55</v>
      </c>
      <c r="B61" s="22" t="s">
        <v>64</v>
      </c>
      <c r="C61" s="42">
        <v>28</v>
      </c>
      <c r="D61" s="42">
        <v>19</v>
      </c>
      <c r="E61" s="11">
        <v>67.85714285714286</v>
      </c>
      <c r="F61" s="42">
        <v>2</v>
      </c>
      <c r="G61" s="236">
        <v>7.142857142857142</v>
      </c>
      <c r="H61" s="42">
        <v>13</v>
      </c>
      <c r="I61" s="43">
        <v>46.42857142857143</v>
      </c>
      <c r="J61" s="42">
        <v>4</v>
      </c>
      <c r="K61" s="43">
        <v>14.285714285714285</v>
      </c>
      <c r="L61" s="42">
        <v>9</v>
      </c>
      <c r="M61" s="11">
        <v>32.142857142857146</v>
      </c>
    </row>
    <row r="62" spans="1:13" s="2" customFormat="1" ht="27" customHeight="1">
      <c r="A62" s="22">
        <v>56</v>
      </c>
      <c r="B62" s="22" t="s">
        <v>53</v>
      </c>
      <c r="C62" s="42">
        <v>32</v>
      </c>
      <c r="D62" s="42">
        <v>6</v>
      </c>
      <c r="E62" s="11">
        <v>18.75</v>
      </c>
      <c r="F62" s="42">
        <v>0</v>
      </c>
      <c r="G62" s="236">
        <v>0</v>
      </c>
      <c r="H62" s="42">
        <v>5</v>
      </c>
      <c r="I62" s="43">
        <v>15.625</v>
      </c>
      <c r="J62" s="42">
        <v>1</v>
      </c>
      <c r="K62" s="43">
        <v>3.125</v>
      </c>
      <c r="L62" s="42">
        <v>21</v>
      </c>
      <c r="M62" s="11">
        <v>65.625</v>
      </c>
    </row>
    <row r="63" spans="1:13" s="2" customFormat="1" ht="12">
      <c r="A63" s="173" t="s">
        <v>103</v>
      </c>
      <c r="B63" s="173"/>
      <c r="C63" s="23">
        <f>SUM(C6:C62)</f>
        <v>2994</v>
      </c>
      <c r="D63" s="23">
        <f>SUM(D6:D62)</f>
        <v>2407</v>
      </c>
      <c r="E63" s="13">
        <f>D63/C63*100</f>
        <v>80.39412157648631</v>
      </c>
      <c r="F63" s="23">
        <f>SUM(F6:F62)</f>
        <v>1092</v>
      </c>
      <c r="G63" s="13">
        <f>F63/C63*100</f>
        <v>36.47294589178357</v>
      </c>
      <c r="H63" s="23">
        <f>SUM(H6:H62)</f>
        <v>850</v>
      </c>
      <c r="I63" s="19">
        <f>H63/C63*100</f>
        <v>28.390113560454246</v>
      </c>
      <c r="J63" s="23">
        <f>SUM(J6:J62)</f>
        <v>465</v>
      </c>
      <c r="K63" s="19">
        <f>J63/C63*100</f>
        <v>15.531062124248496</v>
      </c>
      <c r="L63" s="23">
        <f>SUM(L6:L62)</f>
        <v>564</v>
      </c>
      <c r="M63" s="13">
        <f>L63/C63*100</f>
        <v>18.837675350701403</v>
      </c>
    </row>
    <row r="64" spans="1:13" s="2" customFormat="1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2" customFormat="1" ht="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</sheetData>
  <sheetProtection/>
  <autoFilter ref="A5:M5"/>
  <mergeCells count="11">
    <mergeCell ref="A1:M1"/>
    <mergeCell ref="A2:A4"/>
    <mergeCell ref="B2:B4"/>
    <mergeCell ref="C2:C4"/>
    <mergeCell ref="D2:E3"/>
    <mergeCell ref="H3:I3"/>
    <mergeCell ref="J3:K3"/>
    <mergeCell ref="A63:B63"/>
    <mergeCell ref="F2:K2"/>
    <mergeCell ref="L2:M3"/>
    <mergeCell ref="F3:G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129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3.8515625" style="5" customWidth="1"/>
    <col min="2" max="2" width="21.7109375" style="5" customWidth="1"/>
    <col min="3" max="3" width="8.421875" style="5" customWidth="1"/>
    <col min="4" max="5" width="7.28125" style="5" customWidth="1"/>
    <col min="6" max="7" width="6.281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3" ht="66.75" customHeight="1">
      <c r="A1" s="166" t="s">
        <v>352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5" ht="21" customHeight="1">
      <c r="A2" s="159" t="s">
        <v>0</v>
      </c>
      <c r="B2" s="159" t="s">
        <v>54</v>
      </c>
      <c r="C2" s="160" t="s">
        <v>106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  <c r="N2" s="31"/>
      <c r="O2" s="31"/>
    </row>
    <row r="3" spans="1:13" ht="53.25" customHeight="1">
      <c r="A3" s="159"/>
      <c r="B3" s="159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ht="36" customHeight="1">
      <c r="A4" s="160"/>
      <c r="B4" s="160"/>
      <c r="C4" s="161"/>
      <c r="D4" s="117" t="s">
        <v>5</v>
      </c>
      <c r="E4" s="142" t="s">
        <v>6</v>
      </c>
      <c r="F4" s="117" t="s">
        <v>5</v>
      </c>
      <c r="G4" s="142" t="s">
        <v>6</v>
      </c>
      <c r="H4" s="117" t="s">
        <v>5</v>
      </c>
      <c r="I4" s="142" t="s">
        <v>6</v>
      </c>
      <c r="J4" s="117" t="s">
        <v>5</v>
      </c>
      <c r="K4" s="142" t="s">
        <v>6</v>
      </c>
      <c r="L4" s="117" t="s">
        <v>5</v>
      </c>
      <c r="M4" s="142" t="s">
        <v>6</v>
      </c>
    </row>
    <row r="5" spans="1:13" ht="22.5" customHeight="1">
      <c r="A5" s="174" t="s">
        <v>121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4" ht="24">
      <c r="A6" s="62">
        <v>1</v>
      </c>
      <c r="B6" s="48" t="s">
        <v>109</v>
      </c>
      <c r="C6" s="44">
        <v>131</v>
      </c>
      <c r="D6" s="44">
        <v>107</v>
      </c>
      <c r="E6" s="99">
        <v>81.67938931297711</v>
      </c>
      <c r="F6" s="44">
        <v>13</v>
      </c>
      <c r="G6" s="99">
        <v>9.923664122137405</v>
      </c>
      <c r="H6" s="44">
        <v>64</v>
      </c>
      <c r="I6" s="99">
        <v>48.854961832061065</v>
      </c>
      <c r="J6" s="44">
        <v>30</v>
      </c>
      <c r="K6" s="99">
        <v>22.900763358778626</v>
      </c>
      <c r="L6" s="44">
        <v>24</v>
      </c>
      <c r="M6" s="99">
        <v>18.3206106870229</v>
      </c>
      <c r="N6" s="8"/>
    </row>
    <row r="7" spans="1:14" ht="24">
      <c r="A7" s="62">
        <v>2</v>
      </c>
      <c r="B7" s="48" t="s">
        <v>23</v>
      </c>
      <c r="C7" s="44">
        <v>4</v>
      </c>
      <c r="D7" s="44">
        <v>4</v>
      </c>
      <c r="E7" s="99">
        <v>100</v>
      </c>
      <c r="F7" s="44">
        <v>0</v>
      </c>
      <c r="G7" s="99">
        <v>0</v>
      </c>
      <c r="H7" s="44">
        <v>3</v>
      </c>
      <c r="I7" s="99">
        <v>75</v>
      </c>
      <c r="J7" s="44">
        <v>1</v>
      </c>
      <c r="K7" s="99">
        <v>25</v>
      </c>
      <c r="L7" s="44">
        <v>0</v>
      </c>
      <c r="M7" s="99">
        <v>0</v>
      </c>
      <c r="N7" s="8"/>
    </row>
    <row r="8" spans="1:14" ht="15">
      <c r="A8" s="62">
        <v>3</v>
      </c>
      <c r="B8" s="48" t="s">
        <v>112</v>
      </c>
      <c r="C8" s="44">
        <v>1</v>
      </c>
      <c r="D8" s="44">
        <v>1</v>
      </c>
      <c r="E8" s="99">
        <v>100</v>
      </c>
      <c r="F8" s="44">
        <v>0</v>
      </c>
      <c r="G8" s="99">
        <v>0</v>
      </c>
      <c r="H8" s="44">
        <v>1</v>
      </c>
      <c r="I8" s="99">
        <v>100</v>
      </c>
      <c r="J8" s="44">
        <v>0</v>
      </c>
      <c r="K8" s="99">
        <v>0</v>
      </c>
      <c r="L8" s="44">
        <v>0</v>
      </c>
      <c r="M8" s="99">
        <v>0</v>
      </c>
      <c r="N8" s="8"/>
    </row>
    <row r="9" spans="1:14" ht="36">
      <c r="A9" s="62">
        <v>4</v>
      </c>
      <c r="B9" s="56" t="s">
        <v>17</v>
      </c>
      <c r="C9" s="44">
        <v>16</v>
      </c>
      <c r="D9" s="44">
        <v>8</v>
      </c>
      <c r="E9" s="99">
        <v>50</v>
      </c>
      <c r="F9" s="44">
        <v>0</v>
      </c>
      <c r="G9" s="99">
        <v>0</v>
      </c>
      <c r="H9" s="44">
        <v>5</v>
      </c>
      <c r="I9" s="99">
        <v>31.25</v>
      </c>
      <c r="J9" s="44">
        <v>3</v>
      </c>
      <c r="K9" s="99">
        <v>18.75</v>
      </c>
      <c r="L9" s="44">
        <v>7</v>
      </c>
      <c r="M9" s="99">
        <v>43.75</v>
      </c>
      <c r="N9" s="8"/>
    </row>
    <row r="10" spans="1:14" ht="15">
      <c r="A10" s="62">
        <v>5</v>
      </c>
      <c r="B10" s="56" t="s">
        <v>19</v>
      </c>
      <c r="C10" s="44">
        <v>10</v>
      </c>
      <c r="D10" s="44">
        <v>7</v>
      </c>
      <c r="E10" s="99">
        <v>70</v>
      </c>
      <c r="F10" s="44">
        <v>3</v>
      </c>
      <c r="G10" s="99">
        <v>30</v>
      </c>
      <c r="H10" s="44">
        <v>3</v>
      </c>
      <c r="I10" s="99">
        <v>30</v>
      </c>
      <c r="J10" s="44">
        <v>1</v>
      </c>
      <c r="K10" s="99">
        <v>10</v>
      </c>
      <c r="L10" s="44">
        <v>2</v>
      </c>
      <c r="M10" s="99">
        <v>20</v>
      </c>
      <c r="N10" s="8"/>
    </row>
    <row r="11" spans="1:14" ht="15">
      <c r="A11" s="62">
        <v>6</v>
      </c>
      <c r="B11" s="48" t="s">
        <v>18</v>
      </c>
      <c r="C11" s="44">
        <v>5</v>
      </c>
      <c r="D11" s="44">
        <v>4</v>
      </c>
      <c r="E11" s="99">
        <v>80</v>
      </c>
      <c r="F11" s="44">
        <v>2</v>
      </c>
      <c r="G11" s="99">
        <v>40</v>
      </c>
      <c r="H11" s="44">
        <v>2</v>
      </c>
      <c r="I11" s="99">
        <v>40</v>
      </c>
      <c r="J11" s="44">
        <v>0</v>
      </c>
      <c r="K11" s="99">
        <v>0</v>
      </c>
      <c r="L11" s="44">
        <v>1</v>
      </c>
      <c r="M11" s="99">
        <v>20</v>
      </c>
      <c r="N11" s="8"/>
    </row>
    <row r="12" spans="1:14" ht="15">
      <c r="A12" s="62">
        <v>7</v>
      </c>
      <c r="B12" s="48" t="s">
        <v>16</v>
      </c>
      <c r="C12" s="44">
        <v>17</v>
      </c>
      <c r="D12" s="44">
        <v>14</v>
      </c>
      <c r="E12" s="99">
        <v>82.35294117647058</v>
      </c>
      <c r="F12" s="44">
        <v>2</v>
      </c>
      <c r="G12" s="99">
        <v>11.76470588235294</v>
      </c>
      <c r="H12" s="44">
        <v>10</v>
      </c>
      <c r="I12" s="99">
        <v>58.82352941176471</v>
      </c>
      <c r="J12" s="44">
        <v>2</v>
      </c>
      <c r="K12" s="99">
        <v>11.76470588235294</v>
      </c>
      <c r="L12" s="44">
        <v>3</v>
      </c>
      <c r="M12" s="99">
        <v>17.647058823529413</v>
      </c>
      <c r="N12" s="8"/>
    </row>
    <row r="13" spans="1:14" ht="24">
      <c r="A13" s="62">
        <v>8</v>
      </c>
      <c r="B13" s="48" t="s">
        <v>22</v>
      </c>
      <c r="C13" s="44">
        <v>15</v>
      </c>
      <c r="D13" s="44">
        <v>12</v>
      </c>
      <c r="E13" s="99">
        <v>80</v>
      </c>
      <c r="F13" s="44">
        <v>1</v>
      </c>
      <c r="G13" s="99">
        <v>6.666666666666667</v>
      </c>
      <c r="H13" s="44">
        <v>9</v>
      </c>
      <c r="I13" s="99">
        <v>60</v>
      </c>
      <c r="J13" s="44">
        <v>2</v>
      </c>
      <c r="K13" s="99">
        <v>13.333333333333334</v>
      </c>
      <c r="L13" s="44">
        <v>1</v>
      </c>
      <c r="M13" s="99">
        <v>6.666666666666667</v>
      </c>
      <c r="N13" s="8"/>
    </row>
    <row r="14" spans="1:14" ht="15">
      <c r="A14" s="62">
        <v>9</v>
      </c>
      <c r="B14" s="48" t="s">
        <v>25</v>
      </c>
      <c r="C14" s="44">
        <v>2</v>
      </c>
      <c r="D14" s="44">
        <v>1</v>
      </c>
      <c r="E14" s="99">
        <v>50</v>
      </c>
      <c r="F14" s="44">
        <v>0</v>
      </c>
      <c r="G14" s="99">
        <v>0</v>
      </c>
      <c r="H14" s="44">
        <v>1</v>
      </c>
      <c r="I14" s="99">
        <v>50</v>
      </c>
      <c r="J14" s="44">
        <v>0</v>
      </c>
      <c r="K14" s="99">
        <v>0</v>
      </c>
      <c r="L14" s="44">
        <v>1</v>
      </c>
      <c r="M14" s="99">
        <v>50</v>
      </c>
      <c r="N14" s="8"/>
    </row>
    <row r="15" spans="1:14" ht="15">
      <c r="A15" s="62">
        <v>10</v>
      </c>
      <c r="B15" s="48" t="s">
        <v>26</v>
      </c>
      <c r="C15" s="44">
        <v>6</v>
      </c>
      <c r="D15" s="44">
        <v>4</v>
      </c>
      <c r="E15" s="99">
        <v>66.66666666666666</v>
      </c>
      <c r="F15" s="44">
        <v>0</v>
      </c>
      <c r="G15" s="99">
        <v>0</v>
      </c>
      <c r="H15" s="44">
        <v>3</v>
      </c>
      <c r="I15" s="99">
        <v>50</v>
      </c>
      <c r="J15" s="44">
        <v>1</v>
      </c>
      <c r="K15" s="99">
        <v>16.666666666666664</v>
      </c>
      <c r="L15" s="44">
        <v>2</v>
      </c>
      <c r="M15" s="99">
        <v>33.33333333333333</v>
      </c>
      <c r="N15" s="8"/>
    </row>
    <row r="16" spans="1:14" ht="24">
      <c r="A16" s="62">
        <v>11</v>
      </c>
      <c r="B16" s="48" t="s">
        <v>20</v>
      </c>
      <c r="C16" s="44">
        <v>3</v>
      </c>
      <c r="D16" s="44">
        <v>3</v>
      </c>
      <c r="E16" s="99">
        <v>100</v>
      </c>
      <c r="F16" s="44">
        <v>1</v>
      </c>
      <c r="G16" s="99">
        <v>33.33333333333333</v>
      </c>
      <c r="H16" s="44">
        <v>2</v>
      </c>
      <c r="I16" s="99">
        <v>66.66666666666666</v>
      </c>
      <c r="J16" s="44">
        <v>0</v>
      </c>
      <c r="K16" s="99">
        <v>0</v>
      </c>
      <c r="L16" s="44">
        <v>0</v>
      </c>
      <c r="M16" s="99">
        <v>0</v>
      </c>
      <c r="N16" s="8"/>
    </row>
    <row r="17" spans="1:14" ht="15">
      <c r="A17" s="62">
        <v>12</v>
      </c>
      <c r="B17" s="48" t="s">
        <v>24</v>
      </c>
      <c r="C17" s="44">
        <v>17</v>
      </c>
      <c r="D17" s="44">
        <v>16</v>
      </c>
      <c r="E17" s="99">
        <v>94.11764705882352</v>
      </c>
      <c r="F17" s="44">
        <v>4</v>
      </c>
      <c r="G17" s="99">
        <v>23.52941176470588</v>
      </c>
      <c r="H17" s="44">
        <v>8</v>
      </c>
      <c r="I17" s="99">
        <v>47.05882352941176</v>
      </c>
      <c r="J17" s="44">
        <v>4</v>
      </c>
      <c r="K17" s="99">
        <v>23.52941176470588</v>
      </c>
      <c r="L17" s="44">
        <v>1</v>
      </c>
      <c r="M17" s="99">
        <v>5.88235294117647</v>
      </c>
      <c r="N17" s="8"/>
    </row>
    <row r="18" spans="1:14" ht="15">
      <c r="A18" s="62">
        <v>13</v>
      </c>
      <c r="B18" s="48" t="s">
        <v>13</v>
      </c>
      <c r="C18" s="44">
        <v>1</v>
      </c>
      <c r="D18" s="44">
        <v>0</v>
      </c>
      <c r="E18" s="99">
        <v>0</v>
      </c>
      <c r="F18" s="44">
        <v>0</v>
      </c>
      <c r="G18" s="99">
        <v>0</v>
      </c>
      <c r="H18" s="44">
        <v>0</v>
      </c>
      <c r="I18" s="99">
        <v>0</v>
      </c>
      <c r="J18" s="44">
        <v>0</v>
      </c>
      <c r="K18" s="99">
        <v>0</v>
      </c>
      <c r="L18" s="44">
        <v>1</v>
      </c>
      <c r="M18" s="99">
        <v>100</v>
      </c>
      <c r="N18" s="8"/>
    </row>
    <row r="19" spans="1:13" s="32" customFormat="1" ht="40.5" customHeight="1">
      <c r="A19" s="170" t="s">
        <v>102</v>
      </c>
      <c r="B19" s="170"/>
      <c r="C19" s="49">
        <f>SUM(C6:C18)</f>
        <v>228</v>
      </c>
      <c r="D19" s="49">
        <f>SUM(D6:D18)</f>
        <v>181</v>
      </c>
      <c r="E19" s="50">
        <f>D19/C19*100</f>
        <v>79.3859649122807</v>
      </c>
      <c r="F19" s="49">
        <f>SUM(F6:F18)</f>
        <v>26</v>
      </c>
      <c r="G19" s="50">
        <f>F19/C19*100</f>
        <v>11.403508771929824</v>
      </c>
      <c r="H19" s="49">
        <f>SUM(H6:H18)</f>
        <v>111</v>
      </c>
      <c r="I19" s="50">
        <f>H19/C19*100</f>
        <v>48.68421052631579</v>
      </c>
      <c r="J19" s="49">
        <f>SUM(J6:J18)</f>
        <v>44</v>
      </c>
      <c r="K19" s="50">
        <f>J19/C19*100</f>
        <v>19.298245614035086</v>
      </c>
      <c r="L19" s="49">
        <f>SUM(L6:L18)</f>
        <v>43</v>
      </c>
      <c r="M19" s="50">
        <f>L19/C19*100</f>
        <v>18.859649122807017</v>
      </c>
    </row>
    <row r="20" spans="1:14" ht="15">
      <c r="A20" s="15"/>
      <c r="B20" s="5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8"/>
    </row>
    <row r="21" spans="1:14" ht="15">
      <c r="A21" s="15"/>
      <c r="B21" s="5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8"/>
    </row>
    <row r="22" spans="1:14" ht="15">
      <c r="A22" s="15"/>
      <c r="B22" s="5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8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</sheetData>
  <sheetProtection/>
  <mergeCells count="12">
    <mergeCell ref="A19:B19"/>
    <mergeCell ref="A1:M1"/>
    <mergeCell ref="A2:A4"/>
    <mergeCell ref="B2:B4"/>
    <mergeCell ref="C2:C4"/>
    <mergeCell ref="D2:E3"/>
    <mergeCell ref="H3:I3"/>
    <mergeCell ref="J3:K3"/>
    <mergeCell ref="A5:M5"/>
    <mergeCell ref="F2:K2"/>
    <mergeCell ref="L2:M3"/>
    <mergeCell ref="F3:G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18"/>
  <sheetViews>
    <sheetView zoomScalePageLayoutView="0" workbookViewId="0" topLeftCell="A1">
      <selection activeCell="E5" sqref="E5:E17"/>
    </sheetView>
  </sheetViews>
  <sheetFormatPr defaultColWidth="9.140625" defaultRowHeight="12.75"/>
  <cols>
    <col min="1" max="1" width="3.8515625" style="3" customWidth="1"/>
    <col min="2" max="2" width="29.8515625" style="3" customWidth="1"/>
    <col min="3" max="3" width="8.28125" style="3" customWidth="1"/>
    <col min="4" max="4" width="5.28125" style="3" customWidth="1"/>
    <col min="5" max="5" width="6.57421875" style="3" customWidth="1"/>
    <col min="6" max="12" width="5.28125" style="3" customWidth="1"/>
    <col min="13" max="13" width="6.421875" style="3" customWidth="1"/>
    <col min="14" max="16384" width="9.140625" style="3" customWidth="1"/>
  </cols>
  <sheetData>
    <row r="1" spans="1:13" s="1" customFormat="1" ht="59.25" customHeight="1">
      <c r="A1" s="158" t="s">
        <v>355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2" customFormat="1" ht="36" customHeight="1">
      <c r="A2" s="160" t="s">
        <v>0</v>
      </c>
      <c r="B2" s="160" t="s">
        <v>118</v>
      </c>
      <c r="C2" s="160" t="s">
        <v>106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</row>
    <row r="3" spans="1:13" s="2" customFormat="1" ht="48.75" customHeight="1">
      <c r="A3" s="161"/>
      <c r="B3" s="161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s="2" customFormat="1" ht="33" customHeight="1">
      <c r="A4" s="162"/>
      <c r="B4" s="162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2">
        <v>1</v>
      </c>
      <c r="B5" s="65" t="s">
        <v>339</v>
      </c>
      <c r="C5" s="66">
        <v>13</v>
      </c>
      <c r="D5" s="66">
        <v>12</v>
      </c>
      <c r="E5" s="237">
        <v>92.3076923076923</v>
      </c>
      <c r="F5" s="66">
        <v>2</v>
      </c>
      <c r="G5" s="30">
        <v>15.384615384615385</v>
      </c>
      <c r="H5" s="66">
        <v>9</v>
      </c>
      <c r="I5" s="67">
        <v>69.23076923076923</v>
      </c>
      <c r="J5" s="66">
        <v>1</v>
      </c>
      <c r="K5" s="67">
        <v>7.6923076923076925</v>
      </c>
      <c r="L5" s="66">
        <v>1</v>
      </c>
      <c r="M5" s="30">
        <v>7.6923076923076925</v>
      </c>
    </row>
    <row r="6" spans="1:13" s="2" customFormat="1" ht="24">
      <c r="A6" s="12">
        <v>2</v>
      </c>
      <c r="B6" s="27" t="s">
        <v>334</v>
      </c>
      <c r="C6" s="17">
        <v>12</v>
      </c>
      <c r="D6" s="17">
        <v>11</v>
      </c>
      <c r="E6" s="236">
        <v>91.66666666666666</v>
      </c>
      <c r="F6" s="17">
        <v>3</v>
      </c>
      <c r="G6" s="11">
        <v>25</v>
      </c>
      <c r="H6" s="17">
        <v>2</v>
      </c>
      <c r="I6" s="18">
        <v>16.666666666666664</v>
      </c>
      <c r="J6" s="17">
        <v>6</v>
      </c>
      <c r="K6" s="18">
        <v>50</v>
      </c>
      <c r="L6" s="17">
        <v>1</v>
      </c>
      <c r="M6" s="11">
        <v>8.333333333333332</v>
      </c>
    </row>
    <row r="7" spans="1:13" s="2" customFormat="1" ht="24">
      <c r="A7" s="12">
        <v>3</v>
      </c>
      <c r="B7" s="27" t="s">
        <v>337</v>
      </c>
      <c r="C7" s="17">
        <v>40</v>
      </c>
      <c r="D7" s="17">
        <v>36</v>
      </c>
      <c r="E7" s="236">
        <v>90</v>
      </c>
      <c r="F7" s="17">
        <v>5</v>
      </c>
      <c r="G7" s="11">
        <v>12.5</v>
      </c>
      <c r="H7" s="17">
        <v>26</v>
      </c>
      <c r="I7" s="18">
        <v>65</v>
      </c>
      <c r="J7" s="17">
        <v>5</v>
      </c>
      <c r="K7" s="18">
        <v>12.5</v>
      </c>
      <c r="L7" s="17">
        <v>4</v>
      </c>
      <c r="M7" s="11">
        <v>10</v>
      </c>
    </row>
    <row r="8" spans="1:13" s="2" customFormat="1" ht="12">
      <c r="A8" s="12">
        <v>4</v>
      </c>
      <c r="B8" s="27" t="s">
        <v>332</v>
      </c>
      <c r="C8" s="17">
        <v>9</v>
      </c>
      <c r="D8" s="17">
        <v>8</v>
      </c>
      <c r="E8" s="236">
        <v>88.88888888888889</v>
      </c>
      <c r="F8" s="17">
        <v>0</v>
      </c>
      <c r="G8" s="11">
        <v>0</v>
      </c>
      <c r="H8" s="17">
        <v>4</v>
      </c>
      <c r="I8" s="18">
        <v>44.44444444444444</v>
      </c>
      <c r="J8" s="17">
        <v>4</v>
      </c>
      <c r="K8" s="18">
        <v>44.44444444444444</v>
      </c>
      <c r="L8" s="17">
        <v>1</v>
      </c>
      <c r="M8" s="11">
        <v>11.11111111111111</v>
      </c>
    </row>
    <row r="9" spans="1:13" s="2" customFormat="1" ht="72">
      <c r="A9" s="12">
        <v>5</v>
      </c>
      <c r="B9" s="27" t="s">
        <v>342</v>
      </c>
      <c r="C9" s="17">
        <v>27</v>
      </c>
      <c r="D9" s="17">
        <v>24</v>
      </c>
      <c r="E9" s="236">
        <v>88.88888888888889</v>
      </c>
      <c r="F9" s="17">
        <v>6</v>
      </c>
      <c r="G9" s="11">
        <v>22.22222222222222</v>
      </c>
      <c r="H9" s="17">
        <v>11</v>
      </c>
      <c r="I9" s="18">
        <v>40.74074074074074</v>
      </c>
      <c r="J9" s="17">
        <v>7</v>
      </c>
      <c r="K9" s="18">
        <v>25.925925925925924</v>
      </c>
      <c r="L9" s="17">
        <v>3</v>
      </c>
      <c r="M9" s="11">
        <v>11.11111111111111</v>
      </c>
    </row>
    <row r="10" spans="1:13" s="2" customFormat="1" ht="36">
      <c r="A10" s="12">
        <v>6</v>
      </c>
      <c r="B10" s="28" t="s">
        <v>336</v>
      </c>
      <c r="C10" s="17">
        <v>12</v>
      </c>
      <c r="D10" s="17">
        <v>10</v>
      </c>
      <c r="E10" s="236">
        <v>83.33333333333334</v>
      </c>
      <c r="F10" s="17">
        <v>2</v>
      </c>
      <c r="G10" s="11">
        <v>16.666666666666664</v>
      </c>
      <c r="H10" s="17">
        <v>8</v>
      </c>
      <c r="I10" s="18">
        <v>66.66666666666666</v>
      </c>
      <c r="J10" s="17">
        <v>0</v>
      </c>
      <c r="K10" s="18">
        <v>0</v>
      </c>
      <c r="L10" s="17">
        <v>2</v>
      </c>
      <c r="M10" s="11">
        <v>16.666666666666664</v>
      </c>
    </row>
    <row r="11" spans="1:13" s="2" customFormat="1" ht="24">
      <c r="A11" s="12">
        <v>7</v>
      </c>
      <c r="B11" s="27" t="s">
        <v>338</v>
      </c>
      <c r="C11" s="17">
        <v>26</v>
      </c>
      <c r="D11" s="17">
        <v>21</v>
      </c>
      <c r="E11" s="236">
        <v>80.76923076923077</v>
      </c>
      <c r="F11" s="17">
        <v>4</v>
      </c>
      <c r="G11" s="11">
        <v>15.384615384615385</v>
      </c>
      <c r="H11" s="17">
        <v>16</v>
      </c>
      <c r="I11" s="18">
        <v>61.53846153846154</v>
      </c>
      <c r="J11" s="17">
        <v>1</v>
      </c>
      <c r="K11" s="18">
        <v>3.8461538461538463</v>
      </c>
      <c r="L11" s="17">
        <v>5</v>
      </c>
      <c r="M11" s="11">
        <v>19.230769230769234</v>
      </c>
    </row>
    <row r="12" spans="1:13" s="2" customFormat="1" ht="24">
      <c r="A12" s="12">
        <v>8</v>
      </c>
      <c r="B12" s="27" t="s">
        <v>340</v>
      </c>
      <c r="C12" s="17">
        <v>24</v>
      </c>
      <c r="D12" s="17">
        <v>19</v>
      </c>
      <c r="E12" s="236">
        <v>79.16666666666666</v>
      </c>
      <c r="F12" s="17">
        <v>0</v>
      </c>
      <c r="G12" s="11">
        <v>0</v>
      </c>
      <c r="H12" s="17">
        <v>14</v>
      </c>
      <c r="I12" s="18">
        <v>58.333333333333336</v>
      </c>
      <c r="J12" s="17">
        <v>5</v>
      </c>
      <c r="K12" s="18">
        <v>20.833333333333336</v>
      </c>
      <c r="L12" s="17">
        <v>5</v>
      </c>
      <c r="M12" s="11">
        <v>20.833333333333336</v>
      </c>
    </row>
    <row r="13" spans="1:13" s="2" customFormat="1" ht="24">
      <c r="A13" s="12">
        <v>9</v>
      </c>
      <c r="B13" s="27" t="s">
        <v>333</v>
      </c>
      <c r="C13" s="17">
        <v>9</v>
      </c>
      <c r="D13" s="17">
        <v>7</v>
      </c>
      <c r="E13" s="236">
        <v>77.77777777777779</v>
      </c>
      <c r="F13" s="17">
        <v>0</v>
      </c>
      <c r="G13" s="11">
        <v>0</v>
      </c>
      <c r="H13" s="17">
        <v>7</v>
      </c>
      <c r="I13" s="18">
        <v>77.77777777777779</v>
      </c>
      <c r="J13" s="17">
        <v>0</v>
      </c>
      <c r="K13" s="18">
        <v>0</v>
      </c>
      <c r="L13" s="17">
        <v>2</v>
      </c>
      <c r="M13" s="11">
        <v>22.22222222222222</v>
      </c>
    </row>
    <row r="14" spans="1:13" s="2" customFormat="1" ht="12">
      <c r="A14" s="12">
        <v>10</v>
      </c>
      <c r="B14" s="27" t="s">
        <v>331</v>
      </c>
      <c r="C14" s="17">
        <v>7</v>
      </c>
      <c r="D14" s="17">
        <v>5</v>
      </c>
      <c r="E14" s="236">
        <v>71.42857142857143</v>
      </c>
      <c r="F14" s="17">
        <v>0</v>
      </c>
      <c r="G14" s="11">
        <v>0</v>
      </c>
      <c r="H14" s="17">
        <v>0</v>
      </c>
      <c r="I14" s="18">
        <v>0</v>
      </c>
      <c r="J14" s="17">
        <v>5</v>
      </c>
      <c r="K14" s="18">
        <v>71.42857142857143</v>
      </c>
      <c r="L14" s="17">
        <v>2</v>
      </c>
      <c r="M14" s="11">
        <v>28.57142857142857</v>
      </c>
    </row>
    <row r="15" spans="1:13" s="2" customFormat="1" ht="72">
      <c r="A15" s="12">
        <v>11</v>
      </c>
      <c r="B15" s="27" t="s">
        <v>325</v>
      </c>
      <c r="C15" s="17">
        <v>24</v>
      </c>
      <c r="D15" s="17">
        <v>17</v>
      </c>
      <c r="E15" s="236">
        <v>70.83333333333334</v>
      </c>
      <c r="F15" s="17">
        <v>2</v>
      </c>
      <c r="G15" s="11">
        <v>8.333333333333332</v>
      </c>
      <c r="H15" s="17">
        <v>9</v>
      </c>
      <c r="I15" s="18">
        <v>37.5</v>
      </c>
      <c r="J15" s="17">
        <v>6</v>
      </c>
      <c r="K15" s="18">
        <v>25</v>
      </c>
      <c r="L15" s="17">
        <v>7</v>
      </c>
      <c r="M15" s="11">
        <v>29.166666666666668</v>
      </c>
    </row>
    <row r="16" spans="1:13" s="60" customFormat="1" ht="12">
      <c r="A16" s="12">
        <v>12</v>
      </c>
      <c r="B16" s="27" t="s">
        <v>335</v>
      </c>
      <c r="C16" s="17">
        <v>11</v>
      </c>
      <c r="D16" s="17">
        <v>7</v>
      </c>
      <c r="E16" s="236">
        <v>63.63636363636363</v>
      </c>
      <c r="F16" s="17">
        <v>0</v>
      </c>
      <c r="G16" s="11">
        <v>0</v>
      </c>
      <c r="H16" s="17">
        <v>3</v>
      </c>
      <c r="I16" s="18">
        <v>27.27272727272727</v>
      </c>
      <c r="J16" s="17">
        <v>4</v>
      </c>
      <c r="K16" s="18">
        <v>36.36363636363637</v>
      </c>
      <c r="L16" s="17">
        <v>4</v>
      </c>
      <c r="M16" s="11">
        <v>36.36363636363637</v>
      </c>
    </row>
    <row r="17" spans="1:13" s="2" customFormat="1" ht="12">
      <c r="A17" s="12">
        <v>13</v>
      </c>
      <c r="B17" s="27" t="s">
        <v>341</v>
      </c>
      <c r="C17" s="17">
        <v>14</v>
      </c>
      <c r="D17" s="17">
        <v>4</v>
      </c>
      <c r="E17" s="236">
        <v>28.57142857142857</v>
      </c>
      <c r="F17" s="17">
        <v>2</v>
      </c>
      <c r="G17" s="11">
        <v>14.285714285714285</v>
      </c>
      <c r="H17" s="17">
        <v>2</v>
      </c>
      <c r="I17" s="18">
        <v>14.285714285714285</v>
      </c>
      <c r="J17" s="17">
        <v>0</v>
      </c>
      <c r="K17" s="18">
        <v>0</v>
      </c>
      <c r="L17" s="17">
        <v>6</v>
      </c>
      <c r="M17" s="11">
        <v>42.857142857142854</v>
      </c>
    </row>
    <row r="18" spans="1:13" s="2" customFormat="1" ht="36.75" customHeight="1">
      <c r="A18" s="170" t="s">
        <v>102</v>
      </c>
      <c r="B18" s="170"/>
      <c r="C18" s="23">
        <f>SUM(C5:C17)</f>
        <v>228</v>
      </c>
      <c r="D18" s="23">
        <f>SUM(D5:D17)</f>
        <v>181</v>
      </c>
      <c r="E18" s="13">
        <f>D18/C18*100</f>
        <v>79.3859649122807</v>
      </c>
      <c r="F18" s="23">
        <f>SUM(F5:F17)</f>
        <v>26</v>
      </c>
      <c r="G18" s="13">
        <f>F18/C18*100</f>
        <v>11.403508771929824</v>
      </c>
      <c r="H18" s="23">
        <f>SUM(H5:H17)</f>
        <v>111</v>
      </c>
      <c r="I18" s="19">
        <f>H18/C18*100</f>
        <v>48.68421052631579</v>
      </c>
      <c r="J18" s="23">
        <f>SUM(J5:J17)</f>
        <v>44</v>
      </c>
      <c r="K18" s="19">
        <f>J18/C18*100</f>
        <v>19.298245614035086</v>
      </c>
      <c r="L18" s="23">
        <f>SUM(L5:L17)</f>
        <v>43</v>
      </c>
      <c r="M18" s="13">
        <f>L18/C18*100</f>
        <v>18.859649122807017</v>
      </c>
    </row>
    <row r="19" s="2" customFormat="1" ht="10.5"/>
    <row r="20" s="2" customFormat="1" ht="10.5"/>
    <row r="21" s="2" customFormat="1" ht="10.5"/>
    <row r="22" s="2" customFormat="1" ht="10.5"/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</sheetData>
  <sheetProtection/>
  <mergeCells count="11">
    <mergeCell ref="A18:B18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M18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3.8515625" style="3" customWidth="1"/>
    <col min="2" max="2" width="29.421875" style="3" customWidth="1"/>
    <col min="3" max="3" width="8.28125" style="3" customWidth="1"/>
    <col min="4" max="4" width="5.28125" style="3" customWidth="1"/>
    <col min="5" max="5" width="6.57421875" style="3" customWidth="1"/>
    <col min="6" max="12" width="5.28125" style="3" customWidth="1"/>
    <col min="13" max="13" width="6.421875" style="3" customWidth="1"/>
    <col min="14" max="16384" width="9.140625" style="3" customWidth="1"/>
  </cols>
  <sheetData>
    <row r="1" spans="1:13" s="1" customFormat="1" ht="63.75" customHeight="1">
      <c r="A1" s="158" t="s">
        <v>356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2" customFormat="1" ht="36" customHeight="1">
      <c r="A2" s="160" t="s">
        <v>0</v>
      </c>
      <c r="B2" s="160" t="s">
        <v>118</v>
      </c>
      <c r="C2" s="160" t="s">
        <v>106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</row>
    <row r="3" spans="1:13" s="2" customFormat="1" ht="48.75" customHeight="1">
      <c r="A3" s="161"/>
      <c r="B3" s="161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s="2" customFormat="1" ht="33" customHeight="1">
      <c r="A4" s="162"/>
      <c r="B4" s="162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24">
      <c r="A5" s="12">
        <v>1</v>
      </c>
      <c r="B5" s="65" t="s">
        <v>334</v>
      </c>
      <c r="C5" s="66">
        <v>12</v>
      </c>
      <c r="D5" s="66">
        <v>11</v>
      </c>
      <c r="E5" s="30">
        <v>91.66666666666666</v>
      </c>
      <c r="F5" s="66">
        <v>3</v>
      </c>
      <c r="G5" s="237">
        <v>25</v>
      </c>
      <c r="H5" s="66">
        <v>2</v>
      </c>
      <c r="I5" s="67">
        <v>16.666666666666664</v>
      </c>
      <c r="J5" s="66">
        <v>6</v>
      </c>
      <c r="K5" s="67">
        <v>50</v>
      </c>
      <c r="L5" s="66">
        <v>1</v>
      </c>
      <c r="M5" s="30">
        <v>8.333333333333332</v>
      </c>
    </row>
    <row r="6" spans="1:13" s="2" customFormat="1" ht="72">
      <c r="A6" s="12">
        <v>2</v>
      </c>
      <c r="B6" s="27" t="s">
        <v>342</v>
      </c>
      <c r="C6" s="17">
        <v>27</v>
      </c>
      <c r="D6" s="17">
        <v>24</v>
      </c>
      <c r="E6" s="11">
        <v>88.88888888888889</v>
      </c>
      <c r="F6" s="17">
        <v>6</v>
      </c>
      <c r="G6" s="236">
        <v>22.22222222222222</v>
      </c>
      <c r="H6" s="17">
        <v>11</v>
      </c>
      <c r="I6" s="18">
        <v>40.74074074074074</v>
      </c>
      <c r="J6" s="17">
        <v>7</v>
      </c>
      <c r="K6" s="18">
        <v>25.925925925925924</v>
      </c>
      <c r="L6" s="17">
        <v>3</v>
      </c>
      <c r="M6" s="11">
        <v>11.11111111111111</v>
      </c>
    </row>
    <row r="7" spans="1:13" s="2" customFormat="1" ht="36">
      <c r="A7" s="12">
        <v>3</v>
      </c>
      <c r="B7" s="27" t="s">
        <v>336</v>
      </c>
      <c r="C7" s="17">
        <v>12</v>
      </c>
      <c r="D7" s="17">
        <v>10</v>
      </c>
      <c r="E7" s="11">
        <v>83.33333333333334</v>
      </c>
      <c r="F7" s="17">
        <v>2</v>
      </c>
      <c r="G7" s="236">
        <v>16.666666666666664</v>
      </c>
      <c r="H7" s="17">
        <v>8</v>
      </c>
      <c r="I7" s="18">
        <v>66.66666666666666</v>
      </c>
      <c r="J7" s="17">
        <v>0</v>
      </c>
      <c r="K7" s="18">
        <v>0</v>
      </c>
      <c r="L7" s="17">
        <v>2</v>
      </c>
      <c r="M7" s="11">
        <v>16.666666666666664</v>
      </c>
    </row>
    <row r="8" spans="1:13" s="2" customFormat="1" ht="24">
      <c r="A8" s="12">
        <v>4</v>
      </c>
      <c r="B8" s="27" t="s">
        <v>338</v>
      </c>
      <c r="C8" s="17">
        <v>26</v>
      </c>
      <c r="D8" s="17">
        <v>21</v>
      </c>
      <c r="E8" s="11">
        <v>80.76923076923077</v>
      </c>
      <c r="F8" s="17">
        <v>4</v>
      </c>
      <c r="G8" s="236">
        <v>15.384615384615385</v>
      </c>
      <c r="H8" s="17">
        <v>16</v>
      </c>
      <c r="I8" s="18">
        <v>61.53846153846154</v>
      </c>
      <c r="J8" s="17">
        <v>1</v>
      </c>
      <c r="K8" s="18">
        <v>3.8461538461538463</v>
      </c>
      <c r="L8" s="17">
        <v>5</v>
      </c>
      <c r="M8" s="11">
        <v>19.230769230769234</v>
      </c>
    </row>
    <row r="9" spans="1:13" s="2" customFormat="1" ht="12">
      <c r="A9" s="12">
        <v>5</v>
      </c>
      <c r="B9" s="28" t="s">
        <v>339</v>
      </c>
      <c r="C9" s="17">
        <v>13</v>
      </c>
      <c r="D9" s="17">
        <v>12</v>
      </c>
      <c r="E9" s="11">
        <v>92.3076923076923</v>
      </c>
      <c r="F9" s="17">
        <v>2</v>
      </c>
      <c r="G9" s="236">
        <v>15.384615384615385</v>
      </c>
      <c r="H9" s="17">
        <v>9</v>
      </c>
      <c r="I9" s="18">
        <v>69.23076923076923</v>
      </c>
      <c r="J9" s="17">
        <v>1</v>
      </c>
      <c r="K9" s="18">
        <v>7.6923076923076925</v>
      </c>
      <c r="L9" s="17">
        <v>1</v>
      </c>
      <c r="M9" s="11">
        <v>7.6923076923076925</v>
      </c>
    </row>
    <row r="10" spans="1:13" s="2" customFormat="1" ht="12">
      <c r="A10" s="12">
        <v>6</v>
      </c>
      <c r="B10" s="27" t="s">
        <v>341</v>
      </c>
      <c r="C10" s="17">
        <v>14</v>
      </c>
      <c r="D10" s="17">
        <v>4</v>
      </c>
      <c r="E10" s="11">
        <v>28.57142857142857</v>
      </c>
      <c r="F10" s="17">
        <v>2</v>
      </c>
      <c r="G10" s="236">
        <v>14.285714285714285</v>
      </c>
      <c r="H10" s="17">
        <v>2</v>
      </c>
      <c r="I10" s="18">
        <v>14.285714285714285</v>
      </c>
      <c r="J10" s="17">
        <v>0</v>
      </c>
      <c r="K10" s="18">
        <v>0</v>
      </c>
      <c r="L10" s="17">
        <v>6</v>
      </c>
      <c r="M10" s="11">
        <v>42.857142857142854</v>
      </c>
    </row>
    <row r="11" spans="1:13" s="2" customFormat="1" ht="24">
      <c r="A11" s="12">
        <v>7</v>
      </c>
      <c r="B11" s="27" t="s">
        <v>337</v>
      </c>
      <c r="C11" s="17">
        <v>40</v>
      </c>
      <c r="D11" s="17">
        <v>36</v>
      </c>
      <c r="E11" s="11">
        <v>90</v>
      </c>
      <c r="F11" s="17">
        <v>5</v>
      </c>
      <c r="G11" s="236">
        <v>12.5</v>
      </c>
      <c r="H11" s="17">
        <v>26</v>
      </c>
      <c r="I11" s="18">
        <v>65</v>
      </c>
      <c r="J11" s="17">
        <v>5</v>
      </c>
      <c r="K11" s="18">
        <v>12.5</v>
      </c>
      <c r="L11" s="17">
        <v>4</v>
      </c>
      <c r="M11" s="11">
        <v>10</v>
      </c>
    </row>
    <row r="12" spans="1:13" s="2" customFormat="1" ht="72">
      <c r="A12" s="12">
        <v>8</v>
      </c>
      <c r="B12" s="27" t="s">
        <v>325</v>
      </c>
      <c r="C12" s="17">
        <v>24</v>
      </c>
      <c r="D12" s="17">
        <v>17</v>
      </c>
      <c r="E12" s="11">
        <v>70.83333333333334</v>
      </c>
      <c r="F12" s="17">
        <v>2</v>
      </c>
      <c r="G12" s="236">
        <v>8.333333333333332</v>
      </c>
      <c r="H12" s="17">
        <v>9</v>
      </c>
      <c r="I12" s="18">
        <v>37.5</v>
      </c>
      <c r="J12" s="17">
        <v>6</v>
      </c>
      <c r="K12" s="18">
        <v>25</v>
      </c>
      <c r="L12" s="17">
        <v>7</v>
      </c>
      <c r="M12" s="11">
        <v>29.166666666666668</v>
      </c>
    </row>
    <row r="13" spans="1:13" s="60" customFormat="1" ht="12">
      <c r="A13" s="12">
        <v>9</v>
      </c>
      <c r="B13" s="27" t="s">
        <v>331</v>
      </c>
      <c r="C13" s="17">
        <v>7</v>
      </c>
      <c r="D13" s="17">
        <v>5</v>
      </c>
      <c r="E13" s="11">
        <v>71.42857142857143</v>
      </c>
      <c r="F13" s="17">
        <v>0</v>
      </c>
      <c r="G13" s="236">
        <v>0</v>
      </c>
      <c r="H13" s="17">
        <v>0</v>
      </c>
      <c r="I13" s="18">
        <v>0</v>
      </c>
      <c r="J13" s="17">
        <v>5</v>
      </c>
      <c r="K13" s="18">
        <v>71.42857142857143</v>
      </c>
      <c r="L13" s="17">
        <v>2</v>
      </c>
      <c r="M13" s="11">
        <v>28.57142857142857</v>
      </c>
    </row>
    <row r="14" spans="1:13" s="2" customFormat="1" ht="12">
      <c r="A14" s="12">
        <v>10</v>
      </c>
      <c r="B14" s="27" t="s">
        <v>332</v>
      </c>
      <c r="C14" s="17">
        <v>9</v>
      </c>
      <c r="D14" s="17">
        <v>8</v>
      </c>
      <c r="E14" s="11">
        <v>88.88888888888889</v>
      </c>
      <c r="F14" s="17">
        <v>0</v>
      </c>
      <c r="G14" s="236">
        <v>0</v>
      </c>
      <c r="H14" s="17">
        <v>4</v>
      </c>
      <c r="I14" s="18">
        <v>44.44444444444444</v>
      </c>
      <c r="J14" s="17">
        <v>4</v>
      </c>
      <c r="K14" s="18">
        <v>44.44444444444444</v>
      </c>
      <c r="L14" s="17">
        <v>1</v>
      </c>
      <c r="M14" s="11">
        <v>11.11111111111111</v>
      </c>
    </row>
    <row r="15" spans="1:13" s="2" customFormat="1" ht="24">
      <c r="A15" s="12">
        <v>11</v>
      </c>
      <c r="B15" s="27" t="s">
        <v>333</v>
      </c>
      <c r="C15" s="17">
        <v>9</v>
      </c>
      <c r="D15" s="17">
        <v>7</v>
      </c>
      <c r="E15" s="11">
        <v>77.77777777777779</v>
      </c>
      <c r="F15" s="17">
        <v>0</v>
      </c>
      <c r="G15" s="236">
        <v>0</v>
      </c>
      <c r="H15" s="17">
        <v>7</v>
      </c>
      <c r="I15" s="18">
        <v>77.77777777777779</v>
      </c>
      <c r="J15" s="17">
        <v>0</v>
      </c>
      <c r="K15" s="18">
        <v>0</v>
      </c>
      <c r="L15" s="17">
        <v>2</v>
      </c>
      <c r="M15" s="11">
        <v>22.22222222222222</v>
      </c>
    </row>
    <row r="16" spans="1:13" s="2" customFormat="1" ht="12">
      <c r="A16" s="12">
        <v>12</v>
      </c>
      <c r="B16" s="27" t="s">
        <v>335</v>
      </c>
      <c r="C16" s="17">
        <v>11</v>
      </c>
      <c r="D16" s="17">
        <v>7</v>
      </c>
      <c r="E16" s="11">
        <v>63.63636363636363</v>
      </c>
      <c r="F16" s="17">
        <v>0</v>
      </c>
      <c r="G16" s="236">
        <v>0</v>
      </c>
      <c r="H16" s="17">
        <v>3</v>
      </c>
      <c r="I16" s="18">
        <v>27.27272727272727</v>
      </c>
      <c r="J16" s="17">
        <v>4</v>
      </c>
      <c r="K16" s="18">
        <v>36.36363636363637</v>
      </c>
      <c r="L16" s="17">
        <v>4</v>
      </c>
      <c r="M16" s="11">
        <v>36.36363636363637</v>
      </c>
    </row>
    <row r="17" spans="1:13" s="2" customFormat="1" ht="24">
      <c r="A17" s="12">
        <v>13</v>
      </c>
      <c r="B17" s="27" t="s">
        <v>340</v>
      </c>
      <c r="C17" s="17">
        <v>24</v>
      </c>
      <c r="D17" s="17">
        <v>19</v>
      </c>
      <c r="E17" s="11">
        <v>79.16666666666666</v>
      </c>
      <c r="F17" s="17">
        <v>0</v>
      </c>
      <c r="G17" s="236">
        <v>0</v>
      </c>
      <c r="H17" s="17">
        <v>14</v>
      </c>
      <c r="I17" s="18">
        <v>58.333333333333336</v>
      </c>
      <c r="J17" s="17">
        <v>5</v>
      </c>
      <c r="K17" s="18">
        <v>20.833333333333336</v>
      </c>
      <c r="L17" s="17">
        <v>5</v>
      </c>
      <c r="M17" s="11">
        <v>20.833333333333336</v>
      </c>
    </row>
    <row r="18" spans="1:13" s="2" customFormat="1" ht="35.25" customHeight="1">
      <c r="A18" s="170" t="s">
        <v>102</v>
      </c>
      <c r="B18" s="170"/>
      <c r="C18" s="23">
        <f>SUM(C5:C17)</f>
        <v>228</v>
      </c>
      <c r="D18" s="23">
        <f>SUM(D5:D17)</f>
        <v>181</v>
      </c>
      <c r="E18" s="13">
        <f>D18/C18*100</f>
        <v>79.3859649122807</v>
      </c>
      <c r="F18" s="23">
        <f>SUM(F5:F17)</f>
        <v>26</v>
      </c>
      <c r="G18" s="13">
        <f>F18/C18*100</f>
        <v>11.403508771929824</v>
      </c>
      <c r="H18" s="23">
        <f>SUM(H5:H17)</f>
        <v>111</v>
      </c>
      <c r="I18" s="19">
        <f>H18/C18*100</f>
        <v>48.68421052631579</v>
      </c>
      <c r="J18" s="23">
        <f>SUM(J5:J17)</f>
        <v>44</v>
      </c>
      <c r="K18" s="19">
        <f>J18/C18*100</f>
        <v>19.298245614035086</v>
      </c>
      <c r="L18" s="23">
        <f>SUM(L5:L17)</f>
        <v>43</v>
      </c>
      <c r="M18" s="13">
        <f>L18/C18*100</f>
        <v>18.859649122807017</v>
      </c>
    </row>
    <row r="19" s="2" customFormat="1" ht="10.5"/>
    <row r="20" s="2" customFormat="1" ht="10.5"/>
    <row r="21" s="2" customFormat="1" ht="10.5"/>
    <row r="22" s="2" customFormat="1" ht="10.5"/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</sheetData>
  <sheetProtection/>
  <mergeCells count="11">
    <mergeCell ref="A18:B18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1">
      <selection activeCell="D27" sqref="D24:D27"/>
    </sheetView>
  </sheetViews>
  <sheetFormatPr defaultColWidth="9.140625" defaultRowHeight="12.75"/>
  <cols>
    <col min="1" max="1" width="3.8515625" style="5" customWidth="1"/>
    <col min="2" max="2" width="22.00390625" style="5" customWidth="1"/>
    <col min="3" max="3" width="8.57421875" style="5" customWidth="1"/>
    <col min="4" max="5" width="6.421875" style="5" customWidth="1"/>
    <col min="6" max="7" width="6.8515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6.75" customHeight="1">
      <c r="A1" s="166" t="s">
        <v>352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6"/>
      <c r="O1" s="6"/>
    </row>
    <row r="2" spans="1:15" ht="21" customHeight="1">
      <c r="A2" s="159" t="s">
        <v>0</v>
      </c>
      <c r="B2" s="159" t="s">
        <v>54</v>
      </c>
      <c r="C2" s="160" t="s">
        <v>106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  <c r="N2" s="31"/>
      <c r="O2" s="31"/>
    </row>
    <row r="3" spans="1:13" ht="53.25" customHeight="1">
      <c r="A3" s="159"/>
      <c r="B3" s="159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ht="39.75" customHeight="1">
      <c r="A4" s="159"/>
      <c r="B4" s="159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ht="18" customHeight="1">
      <c r="A5" s="175" t="s">
        <v>303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4" ht="33">
      <c r="A6" s="55">
        <v>1</v>
      </c>
      <c r="B6" s="86" t="s">
        <v>109</v>
      </c>
      <c r="C6" s="17">
        <v>296</v>
      </c>
      <c r="D6" s="17">
        <v>233</v>
      </c>
      <c r="E6" s="18">
        <v>78.71621621621621</v>
      </c>
      <c r="F6" s="17">
        <v>11</v>
      </c>
      <c r="G6" s="18">
        <v>3.7162162162162162</v>
      </c>
      <c r="H6" s="17">
        <v>168</v>
      </c>
      <c r="I6" s="18">
        <v>56.75675675675676</v>
      </c>
      <c r="J6" s="17">
        <v>54</v>
      </c>
      <c r="K6" s="18">
        <v>18.243243243243242</v>
      </c>
      <c r="L6" s="17">
        <v>60</v>
      </c>
      <c r="M6" s="18">
        <v>20.27027027027027</v>
      </c>
      <c r="N6"/>
    </row>
    <row r="7" spans="1:14" ht="33">
      <c r="A7" s="55">
        <v>2</v>
      </c>
      <c r="B7" s="87" t="s">
        <v>23</v>
      </c>
      <c r="C7" s="17">
        <v>3</v>
      </c>
      <c r="D7" s="17">
        <v>3</v>
      </c>
      <c r="E7" s="18">
        <v>100</v>
      </c>
      <c r="F7" s="17">
        <v>1</v>
      </c>
      <c r="G7" s="18">
        <v>33.33333333333333</v>
      </c>
      <c r="H7" s="17">
        <v>1</v>
      </c>
      <c r="I7" s="18">
        <v>33.33333333333333</v>
      </c>
      <c r="J7" s="17">
        <v>1</v>
      </c>
      <c r="K7" s="18">
        <v>33.33333333333333</v>
      </c>
      <c r="L7" s="17"/>
      <c r="M7" s="18"/>
      <c r="N7"/>
    </row>
    <row r="8" spans="1:14" ht="16.5">
      <c r="A8" s="55">
        <v>3</v>
      </c>
      <c r="B8" s="87" t="s">
        <v>112</v>
      </c>
      <c r="C8" s="17">
        <v>11</v>
      </c>
      <c r="D8" s="17">
        <v>9</v>
      </c>
      <c r="E8" s="18">
        <v>81.81818181818183</v>
      </c>
      <c r="F8" s="17">
        <v>1</v>
      </c>
      <c r="G8" s="18">
        <v>9.090909090909092</v>
      </c>
      <c r="H8" s="17">
        <v>6</v>
      </c>
      <c r="I8" s="18">
        <v>54.54545454545454</v>
      </c>
      <c r="J8" s="17">
        <v>2</v>
      </c>
      <c r="K8" s="18">
        <v>18.181818181818183</v>
      </c>
      <c r="L8" s="17">
        <v>2</v>
      </c>
      <c r="M8" s="18">
        <v>18.181818181818183</v>
      </c>
      <c r="N8"/>
    </row>
    <row r="9" spans="1:14" ht="34.5" customHeight="1">
      <c r="A9" s="55">
        <v>4</v>
      </c>
      <c r="B9" s="87" t="s">
        <v>17</v>
      </c>
      <c r="C9" s="17">
        <v>5</v>
      </c>
      <c r="D9" s="17">
        <v>3</v>
      </c>
      <c r="E9" s="18">
        <v>60</v>
      </c>
      <c r="F9" s="17">
        <v>2</v>
      </c>
      <c r="G9" s="18">
        <v>40</v>
      </c>
      <c r="H9" s="17">
        <v>1</v>
      </c>
      <c r="I9" s="18">
        <v>20</v>
      </c>
      <c r="J9" s="17"/>
      <c r="K9" s="18"/>
      <c r="L9" s="17">
        <v>2</v>
      </c>
      <c r="M9" s="18">
        <v>40</v>
      </c>
      <c r="N9"/>
    </row>
    <row r="10" spans="1:14" ht="16.5">
      <c r="A10" s="55">
        <v>5</v>
      </c>
      <c r="B10" s="86" t="s">
        <v>19</v>
      </c>
      <c r="C10" s="17">
        <v>54</v>
      </c>
      <c r="D10" s="17">
        <v>37</v>
      </c>
      <c r="E10" s="18">
        <v>68.51851851851852</v>
      </c>
      <c r="F10" s="17">
        <v>13</v>
      </c>
      <c r="G10" s="18">
        <v>24.074074074074073</v>
      </c>
      <c r="H10" s="17">
        <v>19</v>
      </c>
      <c r="I10" s="18">
        <v>35.18518518518518</v>
      </c>
      <c r="J10" s="17">
        <v>5</v>
      </c>
      <c r="K10" s="18">
        <v>9.25925925925926</v>
      </c>
      <c r="L10" s="17">
        <v>17</v>
      </c>
      <c r="M10" s="18">
        <v>31.48148148148148</v>
      </c>
      <c r="N10"/>
    </row>
    <row r="11" spans="1:14" ht="16.5">
      <c r="A11" s="55">
        <v>6</v>
      </c>
      <c r="B11" s="87" t="s">
        <v>18</v>
      </c>
      <c r="C11" s="17">
        <v>8</v>
      </c>
      <c r="D11" s="17">
        <v>6</v>
      </c>
      <c r="E11" s="18">
        <v>75</v>
      </c>
      <c r="F11" s="17"/>
      <c r="G11" s="18"/>
      <c r="H11" s="17">
        <v>6</v>
      </c>
      <c r="I11" s="18">
        <v>75</v>
      </c>
      <c r="J11" s="17"/>
      <c r="K11" s="18"/>
      <c r="L11" s="17">
        <v>2</v>
      </c>
      <c r="M11" s="18">
        <v>25</v>
      </c>
      <c r="N11"/>
    </row>
    <row r="12" spans="1:14" ht="16.5">
      <c r="A12" s="55">
        <v>7</v>
      </c>
      <c r="B12" s="87" t="s">
        <v>16</v>
      </c>
      <c r="C12" s="17">
        <v>38</v>
      </c>
      <c r="D12" s="17">
        <v>30</v>
      </c>
      <c r="E12" s="18">
        <v>78.94736842105263</v>
      </c>
      <c r="F12" s="17">
        <v>5</v>
      </c>
      <c r="G12" s="18">
        <v>13.157894736842104</v>
      </c>
      <c r="H12" s="17">
        <v>23</v>
      </c>
      <c r="I12" s="18">
        <v>60.526315789473685</v>
      </c>
      <c r="J12" s="17">
        <v>2</v>
      </c>
      <c r="K12" s="18">
        <v>5.263157894736842</v>
      </c>
      <c r="L12" s="17">
        <v>6</v>
      </c>
      <c r="M12" s="18">
        <v>15.789473684210526</v>
      </c>
      <c r="N12"/>
    </row>
    <row r="13" spans="1:14" ht="33">
      <c r="A13" s="55">
        <v>8</v>
      </c>
      <c r="B13" s="87" t="s">
        <v>22</v>
      </c>
      <c r="C13" s="17">
        <v>0</v>
      </c>
      <c r="D13" s="17"/>
      <c r="E13" s="18"/>
      <c r="F13" s="17"/>
      <c r="G13" s="18"/>
      <c r="H13" s="17"/>
      <c r="I13" s="18"/>
      <c r="J13" s="17"/>
      <c r="K13" s="18"/>
      <c r="L13" s="17"/>
      <c r="M13" s="18"/>
      <c r="N13"/>
    </row>
    <row r="14" spans="1:14" ht="16.5">
      <c r="A14" s="55">
        <v>9</v>
      </c>
      <c r="B14" s="87" t="s">
        <v>21</v>
      </c>
      <c r="C14" s="17">
        <v>3</v>
      </c>
      <c r="D14" s="17">
        <v>2</v>
      </c>
      <c r="E14" s="18">
        <v>66.66666666666666</v>
      </c>
      <c r="F14" s="17"/>
      <c r="G14" s="18"/>
      <c r="H14" s="17"/>
      <c r="I14" s="18"/>
      <c r="J14" s="17">
        <v>2</v>
      </c>
      <c r="K14" s="18">
        <v>66.66666666666666</v>
      </c>
      <c r="L14" s="17">
        <v>1</v>
      </c>
      <c r="M14" s="18">
        <v>33.33333333333333</v>
      </c>
      <c r="N14"/>
    </row>
    <row r="15" spans="1:14" ht="16.5">
      <c r="A15" s="55">
        <v>10</v>
      </c>
      <c r="B15" s="87" t="s">
        <v>47</v>
      </c>
      <c r="C15" s="17">
        <v>25</v>
      </c>
      <c r="D15" s="17">
        <v>6</v>
      </c>
      <c r="E15" s="18">
        <v>24</v>
      </c>
      <c r="F15" s="17"/>
      <c r="G15" s="18"/>
      <c r="H15" s="17">
        <v>3</v>
      </c>
      <c r="I15" s="18">
        <v>12</v>
      </c>
      <c r="J15" s="17">
        <v>3</v>
      </c>
      <c r="K15" s="18">
        <v>12</v>
      </c>
      <c r="L15" s="17">
        <v>19</v>
      </c>
      <c r="M15" s="18">
        <v>76</v>
      </c>
      <c r="N15"/>
    </row>
    <row r="16" spans="1:14" ht="16.5">
      <c r="A16" s="55">
        <v>11</v>
      </c>
      <c r="B16" s="87" t="s">
        <v>25</v>
      </c>
      <c r="C16" s="17">
        <v>47</v>
      </c>
      <c r="D16" s="17">
        <v>37</v>
      </c>
      <c r="E16" s="18">
        <v>78.72340425531915</v>
      </c>
      <c r="F16" s="17">
        <v>11</v>
      </c>
      <c r="G16" s="18">
        <v>23.404255319148938</v>
      </c>
      <c r="H16" s="17">
        <v>25</v>
      </c>
      <c r="I16" s="18">
        <v>53.191489361702125</v>
      </c>
      <c r="J16" s="17">
        <v>1</v>
      </c>
      <c r="K16" s="18">
        <v>2.127659574468085</v>
      </c>
      <c r="L16" s="17">
        <v>9</v>
      </c>
      <c r="M16" s="18">
        <v>19.148936170212767</v>
      </c>
      <c r="N16"/>
    </row>
    <row r="17" spans="1:14" ht="16.5">
      <c r="A17" s="55">
        <v>12</v>
      </c>
      <c r="B17" s="87" t="s">
        <v>26</v>
      </c>
      <c r="C17" s="17">
        <v>49</v>
      </c>
      <c r="D17" s="17">
        <v>36</v>
      </c>
      <c r="E17" s="18">
        <v>73.46938775510205</v>
      </c>
      <c r="F17" s="17">
        <v>9</v>
      </c>
      <c r="G17" s="18">
        <v>18.367346938775512</v>
      </c>
      <c r="H17" s="17">
        <v>25</v>
      </c>
      <c r="I17" s="18">
        <v>51.02040816326531</v>
      </c>
      <c r="J17" s="17">
        <v>2</v>
      </c>
      <c r="K17" s="18">
        <v>4.081632653061225</v>
      </c>
      <c r="L17" s="17">
        <v>13</v>
      </c>
      <c r="M17" s="18">
        <v>26.53061224489796</v>
      </c>
      <c r="N17"/>
    </row>
    <row r="18" spans="1:14" ht="33">
      <c r="A18" s="55">
        <v>13</v>
      </c>
      <c r="B18" s="87" t="s">
        <v>20</v>
      </c>
      <c r="C18" s="17">
        <v>303</v>
      </c>
      <c r="D18" s="17">
        <v>252</v>
      </c>
      <c r="E18" s="17">
        <v>83.16831683168317</v>
      </c>
      <c r="F18" s="17">
        <v>57</v>
      </c>
      <c r="G18" s="17">
        <v>18.81188118811881</v>
      </c>
      <c r="H18" s="17">
        <v>177</v>
      </c>
      <c r="I18" s="17">
        <v>58.415841584158414</v>
      </c>
      <c r="J18" s="17">
        <v>18</v>
      </c>
      <c r="K18" s="17">
        <v>5.9405940594059405</v>
      </c>
      <c r="L18" s="17">
        <v>50</v>
      </c>
      <c r="M18" s="17">
        <v>16.5016501650165</v>
      </c>
      <c r="N18"/>
    </row>
    <row r="19" spans="1:14" ht="16.5">
      <c r="A19" s="55">
        <v>14</v>
      </c>
      <c r="B19" s="87" t="s">
        <v>24</v>
      </c>
      <c r="C19" s="17">
        <v>671</v>
      </c>
      <c r="D19" s="17">
        <v>602</v>
      </c>
      <c r="E19" s="17">
        <v>89.71684053651266</v>
      </c>
      <c r="F19" s="17">
        <v>182</v>
      </c>
      <c r="G19" s="17">
        <v>27.123695976154995</v>
      </c>
      <c r="H19" s="17">
        <v>380</v>
      </c>
      <c r="I19" s="17">
        <v>56.63189269746647</v>
      </c>
      <c r="J19" s="17">
        <v>40</v>
      </c>
      <c r="K19" s="17">
        <v>5.961251862891207</v>
      </c>
      <c r="L19" s="17">
        <v>68</v>
      </c>
      <c r="M19" s="17">
        <v>10.134128166915051</v>
      </c>
      <c r="N19"/>
    </row>
    <row r="20" spans="1:14" ht="32.25" customHeight="1">
      <c r="A20" s="55">
        <v>15</v>
      </c>
      <c r="B20" s="87" t="s">
        <v>211</v>
      </c>
      <c r="C20" s="17">
        <v>35</v>
      </c>
      <c r="D20" s="17">
        <v>31</v>
      </c>
      <c r="E20" s="18">
        <v>88.57142857142857</v>
      </c>
      <c r="F20" s="17">
        <v>4</v>
      </c>
      <c r="G20" s="18">
        <v>11.428571428571429</v>
      </c>
      <c r="H20" s="17">
        <v>19</v>
      </c>
      <c r="I20" s="18">
        <v>54.285714285714285</v>
      </c>
      <c r="J20" s="17">
        <v>8</v>
      </c>
      <c r="K20" s="18">
        <v>22.857142857142858</v>
      </c>
      <c r="L20" s="17">
        <v>4</v>
      </c>
      <c r="M20" s="18">
        <v>11.428571428571429</v>
      </c>
      <c r="N20"/>
    </row>
    <row r="21" spans="1:13" s="33" customFormat="1" ht="15" customHeight="1">
      <c r="A21" s="170" t="s">
        <v>327</v>
      </c>
      <c r="B21" s="170"/>
      <c r="C21" s="25">
        <f>SUM(C5:C20)</f>
        <v>1548</v>
      </c>
      <c r="D21" s="25">
        <f>SUM(D5:D20)</f>
        <v>1287</v>
      </c>
      <c r="E21" s="19">
        <f>D21/C21*100</f>
        <v>83.13953488372093</v>
      </c>
      <c r="F21" s="25">
        <f>SUM(F5:F20)</f>
        <v>296</v>
      </c>
      <c r="G21" s="19">
        <f>F21/C21*100</f>
        <v>19.12144702842377</v>
      </c>
      <c r="H21" s="25">
        <f>SUM(H5:H20)</f>
        <v>853</v>
      </c>
      <c r="I21" s="19">
        <f>H21/C21*100</f>
        <v>55.10335917312662</v>
      </c>
      <c r="J21" s="25">
        <f>SUM(J5:J20)</f>
        <v>138</v>
      </c>
      <c r="K21" s="19">
        <f>J21/C21*100</f>
        <v>8.914728682170542</v>
      </c>
      <c r="L21" s="25">
        <f>SUM(L5:L20)</f>
        <v>253</v>
      </c>
      <c r="M21" s="19">
        <f>L21/C21*100</f>
        <v>16.343669250645995</v>
      </c>
    </row>
    <row r="22" spans="1:2" ht="12.75">
      <c r="A22" s="84"/>
      <c r="B22" s="108"/>
    </row>
    <row r="23" spans="1:2" ht="16.5">
      <c r="A23" s="109"/>
      <c r="B23" s="84"/>
    </row>
    <row r="24" spans="1:2" ht="12.75">
      <c r="A24" s="15"/>
      <c r="B24" s="7"/>
    </row>
    <row r="25" ht="12.75">
      <c r="B25" s="7"/>
    </row>
    <row r="26" spans="2:15" ht="12.75">
      <c r="B26" s="7"/>
      <c r="E26" s="120"/>
      <c r="G26" s="120"/>
      <c r="I26" s="120"/>
      <c r="K26" s="120"/>
      <c r="M26" s="120"/>
      <c r="O26" s="120"/>
    </row>
    <row r="27" spans="2:15" ht="12.75">
      <c r="B27" s="7"/>
      <c r="E27" s="120"/>
      <c r="G27" s="120"/>
      <c r="I27" s="120"/>
      <c r="K27" s="120"/>
      <c r="M27" s="120"/>
      <c r="O27" s="120"/>
    </row>
    <row r="28" spans="2:15" ht="12.75">
      <c r="B28" s="7"/>
      <c r="E28" s="120"/>
      <c r="G28" s="120"/>
      <c r="I28" s="120"/>
      <c r="K28" s="120"/>
      <c r="M28" s="120"/>
      <c r="O28" s="120"/>
    </row>
    <row r="29" spans="2:15" ht="12.75">
      <c r="B29" s="7"/>
      <c r="E29" s="120"/>
      <c r="G29" s="120"/>
      <c r="I29" s="120"/>
      <c r="K29" s="120"/>
      <c r="M29" s="120"/>
      <c r="O29" s="120"/>
    </row>
    <row r="30" spans="2:15" ht="12.75">
      <c r="B30" s="7"/>
      <c r="E30" s="120"/>
      <c r="G30" s="120"/>
      <c r="I30" s="120"/>
      <c r="K30" s="120"/>
      <c r="M30" s="120"/>
      <c r="O30" s="120"/>
    </row>
    <row r="31" spans="2:15" ht="12.75">
      <c r="B31" s="7"/>
      <c r="E31" s="120"/>
      <c r="G31" s="120"/>
      <c r="I31" s="120"/>
      <c r="K31" s="120"/>
      <c r="M31" s="120"/>
      <c r="O31" s="120"/>
    </row>
    <row r="32" spans="2:15" ht="12.75">
      <c r="B32" s="7"/>
      <c r="E32" s="120"/>
      <c r="G32" s="120"/>
      <c r="I32" s="120"/>
      <c r="K32" s="120"/>
      <c r="M32" s="120"/>
      <c r="O32" s="120"/>
    </row>
    <row r="33" spans="2:15" ht="12.75">
      <c r="B33" s="7"/>
      <c r="E33" s="120"/>
      <c r="G33" s="120"/>
      <c r="I33" s="120"/>
      <c r="K33" s="120"/>
      <c r="M33" s="120"/>
      <c r="O33" s="120"/>
    </row>
    <row r="34" spans="2:15" ht="12.75">
      <c r="B34" s="7"/>
      <c r="E34" s="120"/>
      <c r="G34" s="120"/>
      <c r="I34" s="120"/>
      <c r="K34" s="120"/>
      <c r="M34" s="120"/>
      <c r="O34" s="120"/>
    </row>
    <row r="35" spans="2:15" ht="12.75">
      <c r="B35" s="7"/>
      <c r="E35" s="120"/>
      <c r="G35" s="120"/>
      <c r="I35" s="120"/>
      <c r="K35" s="120"/>
      <c r="M35" s="120"/>
      <c r="O35" s="120"/>
    </row>
    <row r="36" spans="2:15" ht="12.75">
      <c r="B36" s="7"/>
      <c r="E36" s="120"/>
      <c r="G36" s="120"/>
      <c r="I36" s="120"/>
      <c r="K36" s="120"/>
      <c r="M36" s="120"/>
      <c r="O36" s="120"/>
    </row>
    <row r="37" spans="2:15" ht="12.75">
      <c r="B37" s="7"/>
      <c r="E37" s="120"/>
      <c r="G37" s="120"/>
      <c r="I37" s="120"/>
      <c r="K37" s="120"/>
      <c r="M37" s="120"/>
      <c r="O37" s="120"/>
    </row>
    <row r="39" ht="12.75">
      <c r="B39" s="7"/>
    </row>
    <row r="40" spans="2:15" ht="12.75">
      <c r="B40" s="7"/>
      <c r="E40" s="120"/>
      <c r="G40" s="120"/>
      <c r="I40" s="120"/>
      <c r="K40" s="120"/>
      <c r="M40" s="120"/>
      <c r="O40" s="120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</sheetData>
  <sheetProtection/>
  <mergeCells count="12">
    <mergeCell ref="A21:B21"/>
    <mergeCell ref="A1:M1"/>
    <mergeCell ref="A2:A4"/>
    <mergeCell ref="B2:B4"/>
    <mergeCell ref="C2:C4"/>
    <mergeCell ref="D2:E3"/>
    <mergeCell ref="H3:I3"/>
    <mergeCell ref="J3:K3"/>
    <mergeCell ref="A5:M5"/>
    <mergeCell ref="F2:K2"/>
    <mergeCell ref="L2:M3"/>
    <mergeCell ref="F3:G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.8515625" style="3" customWidth="1"/>
    <col min="2" max="2" width="35.00390625" style="3" customWidth="1"/>
    <col min="3" max="3" width="7.42187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58.5" customHeight="1">
      <c r="A1" s="158" t="s">
        <v>362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2" customFormat="1" ht="11.25" customHeight="1">
      <c r="A2" s="159" t="s">
        <v>0</v>
      </c>
      <c r="B2" s="159" t="s">
        <v>118</v>
      </c>
      <c r="C2" s="160" t="s">
        <v>106</v>
      </c>
      <c r="D2" s="154" t="s">
        <v>107</v>
      </c>
      <c r="E2" s="155"/>
      <c r="F2" s="151" t="s">
        <v>1</v>
      </c>
      <c r="G2" s="153"/>
      <c r="H2" s="153"/>
      <c r="I2" s="153"/>
      <c r="J2" s="153"/>
      <c r="K2" s="152"/>
      <c r="L2" s="154" t="s">
        <v>108</v>
      </c>
      <c r="M2" s="155"/>
    </row>
    <row r="3" spans="1:13" s="2" customFormat="1" ht="64.5" customHeight="1">
      <c r="A3" s="159"/>
      <c r="B3" s="159"/>
      <c r="C3" s="161"/>
      <c r="D3" s="156"/>
      <c r="E3" s="157"/>
      <c r="F3" s="151" t="s">
        <v>2</v>
      </c>
      <c r="G3" s="152"/>
      <c r="H3" s="151" t="s">
        <v>3</v>
      </c>
      <c r="I3" s="152"/>
      <c r="J3" s="151" t="s">
        <v>4</v>
      </c>
      <c r="K3" s="152"/>
      <c r="L3" s="156"/>
      <c r="M3" s="157"/>
    </row>
    <row r="4" spans="1:13" s="2" customFormat="1" ht="33" customHeight="1">
      <c r="A4" s="159"/>
      <c r="B4" s="159"/>
      <c r="C4" s="162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39" customHeight="1">
      <c r="A6" s="29">
        <v>1</v>
      </c>
      <c r="B6" s="22" t="s">
        <v>300</v>
      </c>
      <c r="C6" s="40">
        <v>26</v>
      </c>
      <c r="D6" s="40">
        <v>24</v>
      </c>
      <c r="E6" s="30">
        <v>92.3076923076923</v>
      </c>
      <c r="F6" s="40">
        <v>15</v>
      </c>
      <c r="G6" s="237">
        <v>57.692307692307686</v>
      </c>
      <c r="H6" s="40">
        <v>8</v>
      </c>
      <c r="I6" s="41">
        <v>30.76923076923077</v>
      </c>
      <c r="J6" s="40">
        <v>1</v>
      </c>
      <c r="K6" s="41">
        <v>3.8461538461538463</v>
      </c>
      <c r="L6" s="40">
        <v>2</v>
      </c>
      <c r="M6" s="30">
        <v>7.6923076923076925</v>
      </c>
    </row>
    <row r="7" spans="1:13" s="2" customFormat="1" ht="12">
      <c r="A7" s="22">
        <v>2</v>
      </c>
      <c r="B7" s="22" t="s">
        <v>273</v>
      </c>
      <c r="C7" s="42">
        <v>56</v>
      </c>
      <c r="D7" s="42">
        <v>45</v>
      </c>
      <c r="E7" s="11">
        <v>80.35714285714286</v>
      </c>
      <c r="F7" s="42">
        <v>26</v>
      </c>
      <c r="G7" s="236">
        <v>46.42857142857143</v>
      </c>
      <c r="H7" s="42">
        <v>19</v>
      </c>
      <c r="I7" s="43">
        <v>33.92857142857143</v>
      </c>
      <c r="J7" s="42">
        <v>0</v>
      </c>
      <c r="K7" s="43">
        <v>0</v>
      </c>
      <c r="L7" s="42">
        <v>11</v>
      </c>
      <c r="M7" s="11">
        <v>19.642857142857142</v>
      </c>
    </row>
    <row r="8" spans="1:13" s="2" customFormat="1" ht="12">
      <c r="A8" s="22">
        <v>3</v>
      </c>
      <c r="B8" s="22" t="s">
        <v>286</v>
      </c>
      <c r="C8" s="42">
        <v>37</v>
      </c>
      <c r="D8" s="42">
        <v>30</v>
      </c>
      <c r="E8" s="11">
        <v>81.08108108108108</v>
      </c>
      <c r="F8" s="42">
        <v>17</v>
      </c>
      <c r="G8" s="236">
        <v>45.94594594594595</v>
      </c>
      <c r="H8" s="42">
        <v>13</v>
      </c>
      <c r="I8" s="43">
        <v>35.13513513513514</v>
      </c>
      <c r="J8" s="42">
        <v>0</v>
      </c>
      <c r="K8" s="43">
        <v>0</v>
      </c>
      <c r="L8" s="42">
        <v>7</v>
      </c>
      <c r="M8" s="11">
        <v>18.91891891891892</v>
      </c>
    </row>
    <row r="9" spans="1:13" s="2" customFormat="1" ht="24">
      <c r="A9" s="22">
        <v>4</v>
      </c>
      <c r="B9" s="22" t="s">
        <v>280</v>
      </c>
      <c r="C9" s="42">
        <v>37</v>
      </c>
      <c r="D9" s="42">
        <v>34</v>
      </c>
      <c r="E9" s="11">
        <v>91.8918918918919</v>
      </c>
      <c r="F9" s="42">
        <v>16</v>
      </c>
      <c r="G9" s="236">
        <v>43.24324324324324</v>
      </c>
      <c r="H9" s="42">
        <v>16</v>
      </c>
      <c r="I9" s="43">
        <v>43.24324324324324</v>
      </c>
      <c r="J9" s="42">
        <v>2</v>
      </c>
      <c r="K9" s="43">
        <v>5.405405405405405</v>
      </c>
      <c r="L9" s="42">
        <v>3</v>
      </c>
      <c r="M9" s="11">
        <v>8.108108108108109</v>
      </c>
    </row>
    <row r="10" spans="1:13" s="2" customFormat="1" ht="20.25" customHeight="1">
      <c r="A10" s="22">
        <v>5</v>
      </c>
      <c r="B10" s="21" t="s">
        <v>284</v>
      </c>
      <c r="C10" s="42">
        <v>24</v>
      </c>
      <c r="D10" s="42">
        <v>23</v>
      </c>
      <c r="E10" s="11">
        <v>95.83333333333334</v>
      </c>
      <c r="F10" s="42">
        <v>10</v>
      </c>
      <c r="G10" s="236">
        <v>41.66666666666667</v>
      </c>
      <c r="H10" s="42">
        <v>13</v>
      </c>
      <c r="I10" s="43">
        <v>54.166666666666664</v>
      </c>
      <c r="J10" s="42">
        <v>0</v>
      </c>
      <c r="K10" s="43">
        <v>0</v>
      </c>
      <c r="L10" s="42">
        <v>1</v>
      </c>
      <c r="M10" s="11">
        <v>4.166666666666666</v>
      </c>
    </row>
    <row r="11" spans="1:13" s="2" customFormat="1" ht="24">
      <c r="A11" s="22">
        <v>6</v>
      </c>
      <c r="B11" s="22" t="s">
        <v>276</v>
      </c>
      <c r="C11" s="42">
        <v>35</v>
      </c>
      <c r="D11" s="42">
        <v>27</v>
      </c>
      <c r="E11" s="11">
        <v>77.14285714285715</v>
      </c>
      <c r="F11" s="42">
        <v>14</v>
      </c>
      <c r="G11" s="236">
        <v>40</v>
      </c>
      <c r="H11" s="42">
        <v>8</v>
      </c>
      <c r="I11" s="43">
        <v>22.857142857142858</v>
      </c>
      <c r="J11" s="42">
        <v>5</v>
      </c>
      <c r="K11" s="43">
        <v>14.285714285714285</v>
      </c>
      <c r="L11" s="42">
        <v>8</v>
      </c>
      <c r="M11" s="11">
        <v>22.857142857142858</v>
      </c>
    </row>
    <row r="12" spans="1:13" s="2" customFormat="1" ht="24.75" customHeight="1">
      <c r="A12" s="22">
        <v>7</v>
      </c>
      <c r="B12" s="21" t="s">
        <v>272</v>
      </c>
      <c r="C12" s="42">
        <v>22</v>
      </c>
      <c r="D12" s="42">
        <v>19</v>
      </c>
      <c r="E12" s="11">
        <v>86.36363636363636</v>
      </c>
      <c r="F12" s="42">
        <v>8</v>
      </c>
      <c r="G12" s="236">
        <v>36.36363636363637</v>
      </c>
      <c r="H12" s="42">
        <v>10</v>
      </c>
      <c r="I12" s="43">
        <v>45.45454545454545</v>
      </c>
      <c r="J12" s="42">
        <v>1</v>
      </c>
      <c r="K12" s="43">
        <v>4.545454545454546</v>
      </c>
      <c r="L12" s="42">
        <v>3</v>
      </c>
      <c r="M12" s="11">
        <v>13.636363636363635</v>
      </c>
    </row>
    <row r="13" spans="1:13" s="2" customFormat="1" ht="48">
      <c r="A13" s="22">
        <v>8</v>
      </c>
      <c r="B13" s="22" t="s">
        <v>117</v>
      </c>
      <c r="C13" s="42">
        <v>114</v>
      </c>
      <c r="D13" s="42">
        <v>97</v>
      </c>
      <c r="E13" s="11">
        <v>85.08771929824562</v>
      </c>
      <c r="F13" s="42">
        <v>40</v>
      </c>
      <c r="G13" s="236">
        <v>35.08771929824561</v>
      </c>
      <c r="H13" s="42">
        <v>37</v>
      </c>
      <c r="I13" s="43">
        <v>32.45614035087719</v>
      </c>
      <c r="J13" s="42">
        <v>20</v>
      </c>
      <c r="K13" s="43">
        <v>17.543859649122805</v>
      </c>
      <c r="L13" s="42">
        <v>17</v>
      </c>
      <c r="M13" s="11">
        <v>14.912280701754385</v>
      </c>
    </row>
    <row r="14" spans="1:13" s="2" customFormat="1" ht="24">
      <c r="A14" s="22">
        <v>9</v>
      </c>
      <c r="B14" s="22" t="s">
        <v>267</v>
      </c>
      <c r="C14" s="42">
        <v>26</v>
      </c>
      <c r="D14" s="42">
        <v>24</v>
      </c>
      <c r="E14" s="11">
        <v>92.3076923076923</v>
      </c>
      <c r="F14" s="42">
        <v>7</v>
      </c>
      <c r="G14" s="236">
        <v>26.923076923076923</v>
      </c>
      <c r="H14" s="42">
        <v>17</v>
      </c>
      <c r="I14" s="43">
        <v>65.38461538461539</v>
      </c>
      <c r="J14" s="42">
        <v>0</v>
      </c>
      <c r="K14" s="43">
        <v>0</v>
      </c>
      <c r="L14" s="42">
        <v>2</v>
      </c>
      <c r="M14" s="11">
        <v>7.6923076923076925</v>
      </c>
    </row>
    <row r="15" spans="1:13" s="10" customFormat="1" ht="24">
      <c r="A15" s="22">
        <v>10</v>
      </c>
      <c r="B15" s="22" t="s">
        <v>281</v>
      </c>
      <c r="C15" s="42">
        <v>27</v>
      </c>
      <c r="D15" s="42">
        <v>21</v>
      </c>
      <c r="E15" s="11">
        <v>77.77777777777779</v>
      </c>
      <c r="F15" s="42">
        <v>7</v>
      </c>
      <c r="G15" s="236">
        <v>25.925925925925924</v>
      </c>
      <c r="H15" s="42">
        <v>12</v>
      </c>
      <c r="I15" s="43">
        <v>44.44444444444444</v>
      </c>
      <c r="J15" s="42">
        <v>2</v>
      </c>
      <c r="K15" s="43">
        <v>7.4074074074074066</v>
      </c>
      <c r="L15" s="42">
        <v>6</v>
      </c>
      <c r="M15" s="11">
        <v>22.22222222222222</v>
      </c>
    </row>
    <row r="16" spans="1:13" s="2" customFormat="1" ht="48">
      <c r="A16" s="22">
        <v>11</v>
      </c>
      <c r="B16" s="22" t="s">
        <v>116</v>
      </c>
      <c r="C16" s="42">
        <v>31</v>
      </c>
      <c r="D16" s="42">
        <v>30</v>
      </c>
      <c r="E16" s="11">
        <v>96.7741935483871</v>
      </c>
      <c r="F16" s="42">
        <v>8</v>
      </c>
      <c r="G16" s="236">
        <v>25.806451612903224</v>
      </c>
      <c r="H16" s="42">
        <v>19</v>
      </c>
      <c r="I16" s="43">
        <v>61.29032258064516</v>
      </c>
      <c r="J16" s="42">
        <v>3</v>
      </c>
      <c r="K16" s="43">
        <v>9.67741935483871</v>
      </c>
      <c r="L16" s="42">
        <v>0</v>
      </c>
      <c r="M16" s="11">
        <v>0</v>
      </c>
    </row>
    <row r="17" spans="1:13" s="2" customFormat="1" ht="24">
      <c r="A17" s="22">
        <v>12</v>
      </c>
      <c r="B17" s="22" t="s">
        <v>278</v>
      </c>
      <c r="C17" s="42">
        <v>24</v>
      </c>
      <c r="D17" s="42">
        <v>23</v>
      </c>
      <c r="E17" s="11">
        <v>95.83333333333334</v>
      </c>
      <c r="F17" s="42">
        <v>6</v>
      </c>
      <c r="G17" s="236">
        <v>25</v>
      </c>
      <c r="H17" s="42">
        <v>17</v>
      </c>
      <c r="I17" s="43">
        <v>70.83333333333334</v>
      </c>
      <c r="J17" s="42">
        <v>0</v>
      </c>
      <c r="K17" s="43">
        <v>0</v>
      </c>
      <c r="L17" s="42">
        <v>0</v>
      </c>
      <c r="M17" s="11">
        <v>0</v>
      </c>
    </row>
    <row r="18" spans="1:13" s="2" customFormat="1" ht="24">
      <c r="A18" s="22">
        <v>13</v>
      </c>
      <c r="B18" s="22" t="s">
        <v>283</v>
      </c>
      <c r="C18" s="42">
        <v>29</v>
      </c>
      <c r="D18" s="42">
        <v>27</v>
      </c>
      <c r="E18" s="11">
        <v>93.10344827586206</v>
      </c>
      <c r="F18" s="42">
        <v>7</v>
      </c>
      <c r="G18" s="236">
        <v>24.137931034482758</v>
      </c>
      <c r="H18" s="42">
        <v>19</v>
      </c>
      <c r="I18" s="43">
        <v>65.51724137931035</v>
      </c>
      <c r="J18" s="42">
        <v>1</v>
      </c>
      <c r="K18" s="43">
        <v>3.4482758620689653</v>
      </c>
      <c r="L18" s="42">
        <v>2</v>
      </c>
      <c r="M18" s="11">
        <v>6.896551724137931</v>
      </c>
    </row>
    <row r="19" spans="1:13" s="2" customFormat="1" ht="26.25" customHeight="1">
      <c r="A19" s="22">
        <v>14</v>
      </c>
      <c r="B19" s="21" t="s">
        <v>294</v>
      </c>
      <c r="C19" s="42">
        <v>34</v>
      </c>
      <c r="D19" s="42">
        <v>28</v>
      </c>
      <c r="E19" s="11">
        <v>82.35294117647058</v>
      </c>
      <c r="F19" s="42">
        <v>8</v>
      </c>
      <c r="G19" s="236">
        <v>23.52941176470588</v>
      </c>
      <c r="H19" s="42">
        <v>19</v>
      </c>
      <c r="I19" s="43">
        <v>55.88235294117647</v>
      </c>
      <c r="J19" s="42">
        <v>1</v>
      </c>
      <c r="K19" s="43">
        <v>2.941176470588235</v>
      </c>
      <c r="L19" s="42">
        <v>6</v>
      </c>
      <c r="M19" s="11">
        <v>17.647058823529413</v>
      </c>
    </row>
    <row r="20" spans="1:13" s="2" customFormat="1" ht="36">
      <c r="A20" s="22">
        <v>15</v>
      </c>
      <c r="B20" s="22" t="s">
        <v>141</v>
      </c>
      <c r="C20" s="42">
        <v>28</v>
      </c>
      <c r="D20" s="42">
        <v>26</v>
      </c>
      <c r="E20" s="11">
        <v>92.85714285714286</v>
      </c>
      <c r="F20" s="42">
        <v>6</v>
      </c>
      <c r="G20" s="236">
        <v>21.428571428571427</v>
      </c>
      <c r="H20" s="42">
        <v>17</v>
      </c>
      <c r="I20" s="43">
        <v>60.71428571428571</v>
      </c>
      <c r="J20" s="42">
        <v>3</v>
      </c>
      <c r="K20" s="43">
        <v>10.714285714285714</v>
      </c>
      <c r="L20" s="42">
        <v>1</v>
      </c>
      <c r="M20" s="11">
        <v>3.571428571428571</v>
      </c>
    </row>
    <row r="21" spans="1:13" s="2" customFormat="1" ht="12">
      <c r="A21" s="22"/>
      <c r="B21" s="52" t="s">
        <v>357</v>
      </c>
      <c r="C21" s="42"/>
      <c r="D21" s="42"/>
      <c r="E21" s="11"/>
      <c r="F21" s="42"/>
      <c r="G21" s="236">
        <v>19.1</v>
      </c>
      <c r="H21" s="42"/>
      <c r="I21" s="43"/>
      <c r="J21" s="42"/>
      <c r="K21" s="43"/>
      <c r="L21" s="42"/>
      <c r="M21" s="11"/>
    </row>
    <row r="22" spans="1:13" s="10" customFormat="1" ht="12">
      <c r="A22" s="22">
        <v>16</v>
      </c>
      <c r="B22" s="22" t="s">
        <v>293</v>
      </c>
      <c r="C22" s="42">
        <v>51</v>
      </c>
      <c r="D22" s="42">
        <v>40</v>
      </c>
      <c r="E22" s="11">
        <v>78.43137254901961</v>
      </c>
      <c r="F22" s="42">
        <v>9</v>
      </c>
      <c r="G22" s="236">
        <v>17.647058823529413</v>
      </c>
      <c r="H22" s="42">
        <v>20</v>
      </c>
      <c r="I22" s="43">
        <v>39.21568627450981</v>
      </c>
      <c r="J22" s="42">
        <v>11</v>
      </c>
      <c r="K22" s="43">
        <v>21.568627450980394</v>
      </c>
      <c r="L22" s="42">
        <v>11</v>
      </c>
      <c r="M22" s="11">
        <v>21.568627450980394</v>
      </c>
    </row>
    <row r="23" spans="1:13" s="2" customFormat="1" ht="12">
      <c r="A23" s="22">
        <v>17</v>
      </c>
      <c r="B23" s="22" t="s">
        <v>296</v>
      </c>
      <c r="C23" s="42">
        <v>30</v>
      </c>
      <c r="D23" s="42">
        <v>23</v>
      </c>
      <c r="E23" s="11">
        <v>76.66666666666667</v>
      </c>
      <c r="F23" s="42">
        <v>5</v>
      </c>
      <c r="G23" s="236">
        <v>16.666666666666664</v>
      </c>
      <c r="H23" s="42">
        <v>13</v>
      </c>
      <c r="I23" s="43">
        <v>43.333333333333336</v>
      </c>
      <c r="J23" s="42">
        <v>5</v>
      </c>
      <c r="K23" s="43">
        <v>16.666666666666664</v>
      </c>
      <c r="L23" s="42">
        <v>7</v>
      </c>
      <c r="M23" s="11">
        <v>23.333333333333332</v>
      </c>
    </row>
    <row r="24" spans="1:13" s="2" customFormat="1" ht="12">
      <c r="A24" s="22">
        <v>18</v>
      </c>
      <c r="B24" s="22" t="s">
        <v>271</v>
      </c>
      <c r="C24" s="42">
        <v>26</v>
      </c>
      <c r="D24" s="42">
        <v>23</v>
      </c>
      <c r="E24" s="11">
        <v>88.46153846153845</v>
      </c>
      <c r="F24" s="42">
        <v>4</v>
      </c>
      <c r="G24" s="236">
        <v>15.384615384615385</v>
      </c>
      <c r="H24" s="42">
        <v>18</v>
      </c>
      <c r="I24" s="43">
        <v>69.23076923076923</v>
      </c>
      <c r="J24" s="42">
        <v>1</v>
      </c>
      <c r="K24" s="43">
        <v>3.8461538461538463</v>
      </c>
      <c r="L24" s="42">
        <v>3</v>
      </c>
      <c r="M24" s="11">
        <v>11.538461538461538</v>
      </c>
    </row>
    <row r="25" spans="1:13" s="24" customFormat="1" ht="24">
      <c r="A25" s="22">
        <v>19</v>
      </c>
      <c r="B25" s="22" t="s">
        <v>282</v>
      </c>
      <c r="C25" s="42">
        <v>28</v>
      </c>
      <c r="D25" s="42">
        <v>25</v>
      </c>
      <c r="E25" s="11">
        <v>89.28571428571429</v>
      </c>
      <c r="F25" s="42">
        <v>4</v>
      </c>
      <c r="G25" s="236">
        <v>14.285714285714285</v>
      </c>
      <c r="H25" s="42">
        <v>21</v>
      </c>
      <c r="I25" s="43">
        <v>75</v>
      </c>
      <c r="J25" s="42">
        <v>0</v>
      </c>
      <c r="K25" s="43">
        <v>0</v>
      </c>
      <c r="L25" s="42">
        <v>3</v>
      </c>
      <c r="M25" s="11">
        <v>10.714285714285714</v>
      </c>
    </row>
    <row r="26" spans="1:13" s="2" customFormat="1" ht="12">
      <c r="A26" s="22">
        <v>20</v>
      </c>
      <c r="B26" s="22" t="s">
        <v>285</v>
      </c>
      <c r="C26" s="42">
        <v>58</v>
      </c>
      <c r="D26" s="42">
        <v>37</v>
      </c>
      <c r="E26" s="11">
        <v>63.793103448275865</v>
      </c>
      <c r="F26" s="42">
        <v>8</v>
      </c>
      <c r="G26" s="236">
        <v>13.793103448275861</v>
      </c>
      <c r="H26" s="42">
        <v>19</v>
      </c>
      <c r="I26" s="43">
        <v>32.758620689655174</v>
      </c>
      <c r="J26" s="42">
        <v>10</v>
      </c>
      <c r="K26" s="43">
        <v>17.24137931034483</v>
      </c>
      <c r="L26" s="42">
        <v>21</v>
      </c>
      <c r="M26" s="11">
        <v>36.206896551724135</v>
      </c>
    </row>
    <row r="27" spans="1:13" s="24" customFormat="1" ht="12">
      <c r="A27" s="22">
        <v>21</v>
      </c>
      <c r="B27" s="22" t="s">
        <v>289</v>
      </c>
      <c r="C27" s="42">
        <v>29</v>
      </c>
      <c r="D27" s="42">
        <v>26</v>
      </c>
      <c r="E27" s="11">
        <v>89.65517241379311</v>
      </c>
      <c r="F27" s="42">
        <v>4</v>
      </c>
      <c r="G27" s="236">
        <v>13.793103448275861</v>
      </c>
      <c r="H27" s="42">
        <v>14</v>
      </c>
      <c r="I27" s="43">
        <v>48.275862068965516</v>
      </c>
      <c r="J27" s="42">
        <v>8</v>
      </c>
      <c r="K27" s="43">
        <v>27.586206896551722</v>
      </c>
      <c r="L27" s="42">
        <v>3</v>
      </c>
      <c r="M27" s="11">
        <v>10.344827586206897</v>
      </c>
    </row>
    <row r="28" spans="1:13" s="2" customFormat="1" ht="48">
      <c r="A28" s="22">
        <v>22</v>
      </c>
      <c r="B28" s="22" t="s">
        <v>301</v>
      </c>
      <c r="C28" s="42">
        <v>31</v>
      </c>
      <c r="D28" s="42">
        <v>27</v>
      </c>
      <c r="E28" s="11">
        <v>87.09677419354838</v>
      </c>
      <c r="F28" s="42">
        <v>4</v>
      </c>
      <c r="G28" s="236">
        <v>12.903225806451612</v>
      </c>
      <c r="H28" s="42">
        <v>22</v>
      </c>
      <c r="I28" s="43">
        <v>70.96774193548387</v>
      </c>
      <c r="J28" s="42">
        <v>1</v>
      </c>
      <c r="K28" s="43">
        <v>3.225806451612903</v>
      </c>
      <c r="L28" s="42">
        <v>4</v>
      </c>
      <c r="M28" s="11">
        <v>12.903225806451612</v>
      </c>
    </row>
    <row r="29" spans="1:13" s="2" customFormat="1" ht="12">
      <c r="A29" s="22">
        <v>23</v>
      </c>
      <c r="B29" s="22" t="s">
        <v>275</v>
      </c>
      <c r="C29" s="42">
        <v>55</v>
      </c>
      <c r="D29" s="42">
        <v>40</v>
      </c>
      <c r="E29" s="11">
        <v>72.72727272727273</v>
      </c>
      <c r="F29" s="42">
        <v>7</v>
      </c>
      <c r="G29" s="236">
        <v>12.727272727272727</v>
      </c>
      <c r="H29" s="42">
        <v>26</v>
      </c>
      <c r="I29" s="43">
        <v>47.27272727272727</v>
      </c>
      <c r="J29" s="42">
        <v>7</v>
      </c>
      <c r="K29" s="43">
        <v>12.727272727272727</v>
      </c>
      <c r="L29" s="42">
        <v>15</v>
      </c>
      <c r="M29" s="11">
        <v>27.27272727272727</v>
      </c>
    </row>
    <row r="30" spans="1:13" s="2" customFormat="1" ht="24">
      <c r="A30" s="22">
        <v>24</v>
      </c>
      <c r="B30" s="21" t="s">
        <v>265</v>
      </c>
      <c r="C30" s="42">
        <v>32</v>
      </c>
      <c r="D30" s="42">
        <v>27</v>
      </c>
      <c r="E30" s="11">
        <v>84.375</v>
      </c>
      <c r="F30" s="42">
        <v>4</v>
      </c>
      <c r="G30" s="236">
        <v>12.5</v>
      </c>
      <c r="H30" s="42">
        <v>23</v>
      </c>
      <c r="I30" s="43">
        <v>71.875</v>
      </c>
      <c r="J30" s="42">
        <v>0</v>
      </c>
      <c r="K30" s="43">
        <v>0</v>
      </c>
      <c r="L30" s="42">
        <v>1</v>
      </c>
      <c r="M30" s="11">
        <v>3.125</v>
      </c>
    </row>
    <row r="31" spans="1:13" s="2" customFormat="1" ht="24">
      <c r="A31" s="22">
        <v>25</v>
      </c>
      <c r="B31" s="21" t="s">
        <v>266</v>
      </c>
      <c r="C31" s="42">
        <v>16</v>
      </c>
      <c r="D31" s="42">
        <v>13</v>
      </c>
      <c r="E31" s="11">
        <v>81.25</v>
      </c>
      <c r="F31" s="42">
        <v>2</v>
      </c>
      <c r="G31" s="236">
        <v>12.5</v>
      </c>
      <c r="H31" s="42">
        <v>9</v>
      </c>
      <c r="I31" s="43">
        <v>56.25</v>
      </c>
      <c r="J31" s="42">
        <v>2</v>
      </c>
      <c r="K31" s="43">
        <v>12.5</v>
      </c>
      <c r="L31" s="42">
        <v>3</v>
      </c>
      <c r="M31" s="11">
        <v>18.75</v>
      </c>
    </row>
    <row r="32" spans="1:13" s="2" customFormat="1" ht="24">
      <c r="A32" s="22">
        <v>26</v>
      </c>
      <c r="B32" s="21" t="s">
        <v>270</v>
      </c>
      <c r="C32" s="42">
        <v>26</v>
      </c>
      <c r="D32" s="42">
        <v>24</v>
      </c>
      <c r="E32" s="11">
        <v>92.3076923076923</v>
      </c>
      <c r="F32" s="42">
        <v>3</v>
      </c>
      <c r="G32" s="236">
        <v>11.538461538461538</v>
      </c>
      <c r="H32" s="42">
        <v>18</v>
      </c>
      <c r="I32" s="43">
        <v>69.23076923076923</v>
      </c>
      <c r="J32" s="42">
        <v>3</v>
      </c>
      <c r="K32" s="43">
        <v>11.538461538461538</v>
      </c>
      <c r="L32" s="42">
        <v>2</v>
      </c>
      <c r="M32" s="11">
        <v>7.6923076923076925</v>
      </c>
    </row>
    <row r="33" spans="1:13" s="2" customFormat="1" ht="12">
      <c r="A33" s="22">
        <v>27</v>
      </c>
      <c r="B33" s="22" t="s">
        <v>287</v>
      </c>
      <c r="C33" s="42">
        <v>27</v>
      </c>
      <c r="D33" s="42">
        <v>20</v>
      </c>
      <c r="E33" s="11">
        <v>74.07407407407408</v>
      </c>
      <c r="F33" s="42">
        <v>3</v>
      </c>
      <c r="G33" s="236">
        <v>11.11111111111111</v>
      </c>
      <c r="H33" s="42">
        <v>15</v>
      </c>
      <c r="I33" s="43">
        <v>55.55555555555556</v>
      </c>
      <c r="J33" s="42">
        <v>2</v>
      </c>
      <c r="K33" s="43">
        <v>7.4074074074074066</v>
      </c>
      <c r="L33" s="42">
        <v>7</v>
      </c>
      <c r="M33" s="11">
        <v>25.925925925925924</v>
      </c>
    </row>
    <row r="34" spans="1:13" s="2" customFormat="1" ht="24" customHeight="1">
      <c r="A34" s="22">
        <v>28</v>
      </c>
      <c r="B34" s="22" t="s">
        <v>297</v>
      </c>
      <c r="C34" s="42">
        <v>27</v>
      </c>
      <c r="D34" s="42">
        <v>20</v>
      </c>
      <c r="E34" s="11">
        <v>74.07407407407408</v>
      </c>
      <c r="F34" s="42">
        <v>3</v>
      </c>
      <c r="G34" s="236">
        <v>11.11111111111111</v>
      </c>
      <c r="H34" s="42">
        <v>15</v>
      </c>
      <c r="I34" s="43">
        <v>55.55555555555556</v>
      </c>
      <c r="J34" s="42">
        <v>2</v>
      </c>
      <c r="K34" s="43">
        <v>7.4074074074074066</v>
      </c>
      <c r="L34" s="42">
        <v>7</v>
      </c>
      <c r="M34" s="11">
        <v>25.925925925925924</v>
      </c>
    </row>
    <row r="35" spans="1:13" s="2" customFormat="1" ht="24">
      <c r="A35" s="22">
        <v>29</v>
      </c>
      <c r="B35" s="27" t="s">
        <v>277</v>
      </c>
      <c r="C35" s="42">
        <v>48</v>
      </c>
      <c r="D35" s="42">
        <v>43</v>
      </c>
      <c r="E35" s="11">
        <v>89.58333333333334</v>
      </c>
      <c r="F35" s="42">
        <v>5</v>
      </c>
      <c r="G35" s="236">
        <v>10.416666666666668</v>
      </c>
      <c r="H35" s="42">
        <v>35</v>
      </c>
      <c r="I35" s="43">
        <v>72.91666666666666</v>
      </c>
      <c r="J35" s="42">
        <v>3</v>
      </c>
      <c r="K35" s="43">
        <v>6.25</v>
      </c>
      <c r="L35" s="42">
        <v>5</v>
      </c>
      <c r="M35" s="11">
        <v>10.416666666666668</v>
      </c>
    </row>
    <row r="36" spans="1:13" s="2" customFormat="1" ht="12">
      <c r="A36" s="22">
        <v>30</v>
      </c>
      <c r="B36" s="21" t="s">
        <v>295</v>
      </c>
      <c r="C36" s="42">
        <v>58</v>
      </c>
      <c r="D36" s="42">
        <v>45</v>
      </c>
      <c r="E36" s="11">
        <v>77.58620689655173</v>
      </c>
      <c r="F36" s="42">
        <v>6</v>
      </c>
      <c r="G36" s="236">
        <v>10.344827586206897</v>
      </c>
      <c r="H36" s="42">
        <v>39</v>
      </c>
      <c r="I36" s="43">
        <v>67.24137931034483</v>
      </c>
      <c r="J36" s="42">
        <v>0</v>
      </c>
      <c r="K36" s="43">
        <v>0</v>
      </c>
      <c r="L36" s="42">
        <v>13</v>
      </c>
      <c r="M36" s="11">
        <v>22.413793103448278</v>
      </c>
    </row>
    <row r="37" spans="1:13" s="24" customFormat="1" ht="48">
      <c r="A37" s="22">
        <v>31</v>
      </c>
      <c r="B37" s="22" t="s">
        <v>302</v>
      </c>
      <c r="C37" s="42">
        <v>29</v>
      </c>
      <c r="D37" s="42">
        <v>24</v>
      </c>
      <c r="E37" s="11">
        <v>82.75862068965517</v>
      </c>
      <c r="F37" s="42">
        <v>3</v>
      </c>
      <c r="G37" s="236">
        <v>10.344827586206897</v>
      </c>
      <c r="H37" s="42">
        <v>21</v>
      </c>
      <c r="I37" s="43">
        <v>72.41379310344827</v>
      </c>
      <c r="J37" s="42">
        <v>0</v>
      </c>
      <c r="K37" s="43">
        <v>0</v>
      </c>
      <c r="L37" s="42">
        <v>4</v>
      </c>
      <c r="M37" s="11">
        <v>13.793103448275861</v>
      </c>
    </row>
    <row r="38" spans="1:13" s="2" customFormat="1" ht="24">
      <c r="A38" s="22">
        <v>32</v>
      </c>
      <c r="B38" s="22" t="s">
        <v>274</v>
      </c>
      <c r="C38" s="42">
        <v>20</v>
      </c>
      <c r="D38" s="42">
        <v>18</v>
      </c>
      <c r="E38" s="11">
        <v>90</v>
      </c>
      <c r="F38" s="42">
        <v>2</v>
      </c>
      <c r="G38" s="236">
        <v>10</v>
      </c>
      <c r="H38" s="42">
        <v>11</v>
      </c>
      <c r="I38" s="43">
        <v>55.00000000000001</v>
      </c>
      <c r="J38" s="42">
        <v>5</v>
      </c>
      <c r="K38" s="43">
        <v>25</v>
      </c>
      <c r="L38" s="42">
        <v>2</v>
      </c>
      <c r="M38" s="11">
        <v>10</v>
      </c>
    </row>
    <row r="39" spans="1:13" s="2" customFormat="1" ht="12">
      <c r="A39" s="22">
        <v>33</v>
      </c>
      <c r="B39" s="22" t="s">
        <v>279</v>
      </c>
      <c r="C39" s="42">
        <v>43</v>
      </c>
      <c r="D39" s="42">
        <v>31</v>
      </c>
      <c r="E39" s="11">
        <v>72.09302325581395</v>
      </c>
      <c r="F39" s="42">
        <v>4</v>
      </c>
      <c r="G39" s="236">
        <v>9.30232558139535</v>
      </c>
      <c r="H39" s="42">
        <v>21</v>
      </c>
      <c r="I39" s="43">
        <v>48.837209302325576</v>
      </c>
      <c r="J39" s="42">
        <v>6</v>
      </c>
      <c r="K39" s="43">
        <v>13.953488372093023</v>
      </c>
      <c r="L39" s="42">
        <v>12</v>
      </c>
      <c r="M39" s="11">
        <v>27.906976744186046</v>
      </c>
    </row>
    <row r="40" spans="1:13" s="2" customFormat="1" ht="12">
      <c r="A40" s="22">
        <v>34</v>
      </c>
      <c r="B40" s="22" t="s">
        <v>291</v>
      </c>
      <c r="C40" s="42">
        <v>35</v>
      </c>
      <c r="D40" s="42">
        <v>30</v>
      </c>
      <c r="E40" s="11">
        <v>85.71428571428571</v>
      </c>
      <c r="F40" s="42">
        <v>3</v>
      </c>
      <c r="G40" s="236">
        <v>8.571428571428571</v>
      </c>
      <c r="H40" s="42">
        <v>25</v>
      </c>
      <c r="I40" s="43">
        <v>71.42857142857143</v>
      </c>
      <c r="J40" s="42">
        <v>2</v>
      </c>
      <c r="K40" s="43">
        <v>5.714285714285714</v>
      </c>
      <c r="L40" s="42">
        <v>5</v>
      </c>
      <c r="M40" s="11">
        <v>14.285714285714285</v>
      </c>
    </row>
    <row r="41" spans="1:13" s="2" customFormat="1" ht="12">
      <c r="A41" s="22">
        <v>35</v>
      </c>
      <c r="B41" s="22" t="s">
        <v>290</v>
      </c>
      <c r="C41" s="42">
        <v>64</v>
      </c>
      <c r="D41" s="42">
        <v>55</v>
      </c>
      <c r="E41" s="11">
        <v>85.9375</v>
      </c>
      <c r="F41" s="42">
        <v>5</v>
      </c>
      <c r="G41" s="236">
        <v>7.8125</v>
      </c>
      <c r="H41" s="42">
        <v>48</v>
      </c>
      <c r="I41" s="43">
        <v>75</v>
      </c>
      <c r="J41" s="42">
        <v>2</v>
      </c>
      <c r="K41" s="43">
        <v>3.125</v>
      </c>
      <c r="L41" s="42">
        <v>9</v>
      </c>
      <c r="M41" s="11">
        <v>14.0625</v>
      </c>
    </row>
    <row r="42" spans="1:13" s="2" customFormat="1" ht="12">
      <c r="A42" s="22">
        <v>36</v>
      </c>
      <c r="B42" s="28" t="s">
        <v>299</v>
      </c>
      <c r="C42" s="42">
        <v>30</v>
      </c>
      <c r="D42" s="42">
        <v>27</v>
      </c>
      <c r="E42" s="11">
        <v>90</v>
      </c>
      <c r="F42" s="42">
        <v>2</v>
      </c>
      <c r="G42" s="236">
        <v>6.666666666666667</v>
      </c>
      <c r="H42" s="42">
        <v>20</v>
      </c>
      <c r="I42" s="43">
        <v>66.66666666666666</v>
      </c>
      <c r="J42" s="42">
        <v>5</v>
      </c>
      <c r="K42" s="43">
        <v>16.666666666666664</v>
      </c>
      <c r="L42" s="42">
        <v>3</v>
      </c>
      <c r="M42" s="11">
        <v>10</v>
      </c>
    </row>
    <row r="43" spans="1:13" s="60" customFormat="1" ht="12">
      <c r="A43" s="22">
        <v>37</v>
      </c>
      <c r="B43" s="21" t="s">
        <v>360</v>
      </c>
      <c r="C43" s="42">
        <v>33</v>
      </c>
      <c r="D43" s="42">
        <v>30</v>
      </c>
      <c r="E43" s="11">
        <v>90.9090909090909</v>
      </c>
      <c r="F43" s="42">
        <v>2</v>
      </c>
      <c r="G43" s="236">
        <v>6.0606060606060606</v>
      </c>
      <c r="H43" s="42">
        <v>17</v>
      </c>
      <c r="I43" s="43">
        <v>51.515151515151516</v>
      </c>
      <c r="J43" s="42">
        <v>11</v>
      </c>
      <c r="K43" s="43">
        <v>33.33333333333333</v>
      </c>
      <c r="L43" s="42">
        <v>3</v>
      </c>
      <c r="M43" s="11">
        <v>9.090909090909092</v>
      </c>
    </row>
    <row r="44" spans="1:13" s="2" customFormat="1" ht="12">
      <c r="A44" s="22">
        <v>38</v>
      </c>
      <c r="B44" s="22" t="s">
        <v>359</v>
      </c>
      <c r="C44" s="42">
        <v>36</v>
      </c>
      <c r="D44" s="42">
        <v>26</v>
      </c>
      <c r="E44" s="11">
        <v>72.22222222222221</v>
      </c>
      <c r="F44" s="42">
        <v>2</v>
      </c>
      <c r="G44" s="236">
        <v>5.555555555555555</v>
      </c>
      <c r="H44" s="42">
        <v>23</v>
      </c>
      <c r="I44" s="43">
        <v>63.888888888888886</v>
      </c>
      <c r="J44" s="42">
        <v>1</v>
      </c>
      <c r="K44" s="43">
        <v>2.7777777777777777</v>
      </c>
      <c r="L44" s="42">
        <v>10</v>
      </c>
      <c r="M44" s="11">
        <v>27.77777777777778</v>
      </c>
    </row>
    <row r="45" spans="1:13" s="2" customFormat="1" ht="24" customHeight="1">
      <c r="A45" s="22">
        <v>39</v>
      </c>
      <c r="B45" s="22" t="s">
        <v>269</v>
      </c>
      <c r="C45" s="42">
        <v>20</v>
      </c>
      <c r="D45" s="42">
        <v>17</v>
      </c>
      <c r="E45" s="11">
        <v>85</v>
      </c>
      <c r="F45" s="42">
        <v>1</v>
      </c>
      <c r="G45" s="236">
        <v>5</v>
      </c>
      <c r="H45" s="42">
        <v>15</v>
      </c>
      <c r="I45" s="43">
        <v>75</v>
      </c>
      <c r="J45" s="42">
        <v>1</v>
      </c>
      <c r="K45" s="43">
        <v>5</v>
      </c>
      <c r="L45" s="42">
        <v>3</v>
      </c>
      <c r="M45" s="11">
        <v>15</v>
      </c>
    </row>
    <row r="46" spans="1:13" s="2" customFormat="1" ht="12">
      <c r="A46" s="22">
        <v>40</v>
      </c>
      <c r="B46" s="21" t="s">
        <v>358</v>
      </c>
      <c r="C46" s="42">
        <v>42</v>
      </c>
      <c r="D46" s="42">
        <v>29</v>
      </c>
      <c r="E46" s="11">
        <v>69.04761904761905</v>
      </c>
      <c r="F46" s="42">
        <v>2</v>
      </c>
      <c r="G46" s="236">
        <v>4.761904761904762</v>
      </c>
      <c r="H46" s="42">
        <v>22</v>
      </c>
      <c r="I46" s="43">
        <v>52.38095238095239</v>
      </c>
      <c r="J46" s="42">
        <v>5</v>
      </c>
      <c r="K46" s="43">
        <v>11.904761904761903</v>
      </c>
      <c r="L46" s="42">
        <v>13</v>
      </c>
      <c r="M46" s="11">
        <v>30.952380952380953</v>
      </c>
    </row>
    <row r="47" spans="1:13" s="2" customFormat="1" ht="24">
      <c r="A47" s="22">
        <v>41</v>
      </c>
      <c r="B47" s="21" t="s">
        <v>328</v>
      </c>
      <c r="C47" s="42">
        <v>24</v>
      </c>
      <c r="D47" s="42">
        <v>18</v>
      </c>
      <c r="E47" s="11">
        <v>75</v>
      </c>
      <c r="F47" s="42">
        <v>1</v>
      </c>
      <c r="G47" s="236">
        <v>4.166666666666666</v>
      </c>
      <c r="H47" s="42">
        <v>13</v>
      </c>
      <c r="I47" s="43">
        <v>54.166666666666664</v>
      </c>
      <c r="J47" s="42">
        <v>4</v>
      </c>
      <c r="K47" s="43">
        <v>16.666666666666664</v>
      </c>
      <c r="L47" s="42">
        <v>6</v>
      </c>
      <c r="M47" s="11">
        <v>25</v>
      </c>
    </row>
    <row r="48" spans="1:13" s="2" customFormat="1" ht="12">
      <c r="A48" s="22">
        <v>42</v>
      </c>
      <c r="B48" s="21" t="s">
        <v>292</v>
      </c>
      <c r="C48" s="42">
        <v>52</v>
      </c>
      <c r="D48" s="42">
        <v>47</v>
      </c>
      <c r="E48" s="11">
        <v>90.38461538461539</v>
      </c>
      <c r="F48" s="42">
        <v>2</v>
      </c>
      <c r="G48" s="236">
        <v>3.8461538461538463</v>
      </c>
      <c r="H48" s="42">
        <v>45</v>
      </c>
      <c r="I48" s="43">
        <v>86.53846153846155</v>
      </c>
      <c r="J48" s="42">
        <v>0</v>
      </c>
      <c r="K48" s="43">
        <v>0</v>
      </c>
      <c r="L48" s="42">
        <v>5</v>
      </c>
      <c r="M48" s="11">
        <v>9.615384615384617</v>
      </c>
    </row>
    <row r="49" spans="1:13" s="24" customFormat="1" ht="26.25" customHeight="1">
      <c r="A49" s="22">
        <v>43</v>
      </c>
      <c r="B49" s="22" t="s">
        <v>268</v>
      </c>
      <c r="C49" s="42">
        <v>28</v>
      </c>
      <c r="D49" s="42">
        <v>24</v>
      </c>
      <c r="E49" s="11">
        <v>85.71428571428571</v>
      </c>
      <c r="F49" s="42">
        <v>1</v>
      </c>
      <c r="G49" s="236">
        <v>3.571428571428571</v>
      </c>
      <c r="H49" s="42">
        <v>21</v>
      </c>
      <c r="I49" s="43">
        <v>75</v>
      </c>
      <c r="J49" s="42">
        <v>2</v>
      </c>
      <c r="K49" s="43">
        <v>7.142857142857142</v>
      </c>
      <c r="L49" s="42">
        <v>4</v>
      </c>
      <c r="M49" s="11">
        <v>14.285714285714285</v>
      </c>
    </row>
    <row r="50" spans="1:13" s="2" customFormat="1" ht="12" customHeight="1">
      <c r="A50" s="170" t="s">
        <v>327</v>
      </c>
      <c r="B50" s="170"/>
      <c r="C50" s="23">
        <f>SUM(C6:C49)</f>
        <v>1548</v>
      </c>
      <c r="D50" s="23">
        <f>SUM(D6:D49)</f>
        <v>1287</v>
      </c>
      <c r="E50" s="13">
        <f>D50/C50*100</f>
        <v>83.13953488372093</v>
      </c>
      <c r="F50" s="23">
        <f>SUM(F6:F49)</f>
        <v>296</v>
      </c>
      <c r="G50" s="13">
        <f>F50/C50*100</f>
        <v>19.12144702842377</v>
      </c>
      <c r="H50" s="23">
        <f>SUM(H6:H49)</f>
        <v>853</v>
      </c>
      <c r="I50" s="19">
        <f>H50/C50*100</f>
        <v>55.10335917312662</v>
      </c>
      <c r="J50" s="23">
        <f>SUM(J6:J49)</f>
        <v>138</v>
      </c>
      <c r="K50" s="19">
        <f>J50/C50*100</f>
        <v>8.914728682170542</v>
      </c>
      <c r="L50" s="23">
        <f>SUM(L6:L49)</f>
        <v>253</v>
      </c>
      <c r="M50" s="13">
        <f>L50/C50*100</f>
        <v>16.343669250645995</v>
      </c>
    </row>
    <row r="51" spans="1:13" s="2" customFormat="1" ht="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2" customFormat="1" ht="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2" customFormat="1" ht="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</sheetData>
  <sheetProtection/>
  <mergeCells count="11">
    <mergeCell ref="A50:B50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Зинаида А. Гущина</cp:lastModifiedBy>
  <cp:lastPrinted>2022-01-17T08:39:52Z</cp:lastPrinted>
  <dcterms:created xsi:type="dcterms:W3CDTF">1996-10-08T23:32:33Z</dcterms:created>
  <dcterms:modified xsi:type="dcterms:W3CDTF">2022-01-17T08:39:59Z</dcterms:modified>
  <cp:category/>
  <cp:version/>
  <cp:contentType/>
  <cp:contentStatus/>
</cp:coreProperties>
</file>