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ОО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</externalReferences>
  <definedNames>
    <definedName name="_cod1" localSheetId="0">#REF!</definedName>
    <definedName name="_cod1">#REF!</definedName>
    <definedName name="_spi1">'Классиф программ разв'!$A$6:$A$9</definedName>
    <definedName name="_spi2">'Классиф программ разв'!$A$4:$A$12</definedName>
    <definedName name="_spi3">'Классиф программ разв'!$A$6:$A$12</definedName>
    <definedName name="AreaData" localSheetId="0">'[1]АТЕ'!#REF!</definedName>
    <definedName name="AreaData">'[1]АТЕ'!#REF!</definedName>
    <definedName name="cod" localSheetId="0">#REF!</definedName>
    <definedName name="cod">#REF!</definedName>
    <definedName name="god">'Лист1'!$C$16:$C$23</definedName>
    <definedName name="GovRange" localSheetId="0">#REF!</definedName>
    <definedName name="GovRange">#REF!</definedName>
    <definedName name="grant_id" localSheetId="0">'ОО'!$A$3</definedName>
    <definedName name="grant_id">#REF!</definedName>
    <definedName name="katpos">'Лист1'!$C$3:$C$4</definedName>
    <definedName name="kod">'[2]Коды школ'!$B$3:$B$840</definedName>
    <definedName name="kodi" localSheetId="0">#REF!</definedName>
    <definedName name="kodi">#REF!</definedName>
    <definedName name="MyRange" localSheetId="0">#REF!</definedName>
    <definedName name="MyRange">#REF!</definedName>
    <definedName name="MyRange1" localSheetId="0">#REF!</definedName>
    <definedName name="MyRange1">#REF!</definedName>
    <definedName name="NotMyRange" localSheetId="0">#REF!</definedName>
    <definedName name="NotMyRange">#REF!</definedName>
    <definedName name="ouu">'Лист1'!$E$3:$E$10</definedName>
    <definedName name="pnpo">'Лист1'!$E$16:$E$47</definedName>
    <definedName name="pr" localSheetId="0">#REF!</definedName>
    <definedName name="pr">#REF!</definedName>
    <definedName name="pred" localSheetId="0">#REF!</definedName>
    <definedName name="pred">#REF!</definedName>
    <definedName name="PStationRange" localSheetId="0">#REF!</definedName>
    <definedName name="PStationRange">#REF!</definedName>
    <definedName name="RegionData_RegionStr" hidden="1">'[1]XLR_NoRangeSheet'!$B$6</definedName>
    <definedName name="SchoolRange" localSheetId="0">#REF!</definedName>
    <definedName name="SchoolRange">#REF!</definedName>
    <definedName name="sp">'Лист1'!$A$2:$A$64</definedName>
    <definedName name="spi">'Лист1'!$A$3:$A$64</definedName>
    <definedName name="spisok">'Лист1'!$A$6:$A$64</definedName>
    <definedName name="StationRange" localSheetId="0">#REF!</definedName>
    <definedName name="StationRange">#REF!</definedName>
    <definedName name="SubjSchRange" localSheetId="0">#REF!</definedName>
    <definedName name="SubjSchRange">#REF!</definedName>
    <definedName name="tobj_id" localSheetId="0">'ОО'!$A$2</definedName>
    <definedName name="tobj_id">#REF!</definedName>
    <definedName name="_xlnm.Print_Area" localSheetId="0">'ОО'!$A$1:$H$209</definedName>
  </definedNames>
  <calcPr fullCalcOnLoad="1"/>
</workbook>
</file>

<file path=xl/sharedStrings.xml><?xml version="1.0" encoding="utf-8"?>
<sst xmlns="http://schemas.openxmlformats.org/spreadsheetml/2006/main" count="343" uniqueCount="264">
  <si>
    <t>Общее количество обучающихся 5-11 классов, за исключением детей с ОВЗ</t>
  </si>
  <si>
    <t>Доля обучающихся с ОВЗ по образовательным программам основного общего и среднего общего образования, охваченных мероприятиями, направленными на профессиональную ориентацию, в т.ч. в рамках программы «Билет в будущее» от общего количества обучающихся с ОВЗ 5-11 классов</t>
  </si>
  <si>
    <t>Общее количество обучающихся с ОВЗ 5-11 классов</t>
  </si>
  <si>
    <t xml:space="preserve"> с профессиональными образовательными организациями</t>
  </si>
  <si>
    <t>с организациями высшего образования</t>
  </si>
  <si>
    <t>с предприятиями</t>
  </si>
  <si>
    <t>7. Качество работы по профессиональному развитию педагогических работников</t>
  </si>
  <si>
    <t>7.2</t>
  </si>
  <si>
    <t>на муниципальном уровне</t>
  </si>
  <si>
    <t>на региональном уровне</t>
  </si>
  <si>
    <t>на федеральном уровне</t>
  </si>
  <si>
    <t>7.3</t>
  </si>
  <si>
    <t>8. Качество воспитательной работы с обучающимися</t>
  </si>
  <si>
    <t>Количество несовершеннолетних, состоящих на профилактических учетах, охваченных организованными формами отдыха, оздоровления и занятости</t>
  </si>
  <si>
    <t>Общее количество несовершеннолетних обучающихся</t>
  </si>
  <si>
    <t>Количество преступлений и правонарушений, совершенных несовершеннолетними</t>
  </si>
  <si>
    <t xml:space="preserve"> 5.2</t>
  </si>
  <si>
    <t xml:space="preserve"> 5.3</t>
  </si>
  <si>
    <t xml:space="preserve"> 5.4</t>
  </si>
  <si>
    <t xml:space="preserve"> 1.1</t>
  </si>
  <si>
    <t xml:space="preserve"> 1.2</t>
  </si>
  <si>
    <t>М.П.</t>
  </si>
  <si>
    <t xml:space="preserve"> 2.1</t>
  </si>
  <si>
    <t xml:space="preserve"> 3.1</t>
  </si>
  <si>
    <t xml:space="preserve"> 3.2</t>
  </si>
  <si>
    <t xml:space="preserve"> 4.1</t>
  </si>
  <si>
    <t xml:space="preserve"> 4.2</t>
  </si>
  <si>
    <t xml:space="preserve"> 5.1</t>
  </si>
  <si>
    <t xml:space="preserve"> 6.1</t>
  </si>
  <si>
    <t xml:space="preserve"> 6.2</t>
  </si>
  <si>
    <t xml:space="preserve"> 8.1</t>
  </si>
  <si>
    <t xml:space="preserve"> 8.2</t>
  </si>
  <si>
    <t xml:space="preserve"> 8.3</t>
  </si>
  <si>
    <t xml:space="preserve"> 8.4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</si>
  <si>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</si>
  <si>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</si>
  <si>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</si>
  <si>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</si>
  <si>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</si>
  <si>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</si>
  <si>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</si>
  <si>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</si>
  <si>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</si>
  <si>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</si>
  <si>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</si>
  <si>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</si>
  <si>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</si>
  <si>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</si>
  <si>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</si>
  <si>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</si>
  <si>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</si>
  <si>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</si>
  <si>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</si>
  <si>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</si>
  <si>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</si>
  <si>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</si>
  <si>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</si>
  <si>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</si>
  <si>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</si>
  <si>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</si>
  <si>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</si>
  <si>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</si>
  <si>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</si>
  <si>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</si>
  <si>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</si>
  <si>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</si>
  <si>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</si>
  <si>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</si>
  <si>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</si>
  <si>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</si>
  <si>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</si>
  <si>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</si>
  <si>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</si>
  <si>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</si>
  <si>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</si>
  <si>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</si>
  <si>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</si>
  <si>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</si>
  <si>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</si>
  <si>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</si>
  <si>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</si>
  <si>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</si>
  <si>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</si>
  <si>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</si>
  <si>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</si>
  <si>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</si>
  <si>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</si>
  <si>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</si>
  <si>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</si>
  <si>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</si>
  <si>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</si>
  <si>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</si>
  <si>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</si>
  <si>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</si>
  <si>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</si>
  <si>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</si>
  <si>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</si>
  <si>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</si>
  <si>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Категория поселения</t>
  </si>
  <si>
    <t>село</t>
  </si>
  <si>
    <t>город</t>
  </si>
  <si>
    <t>Балахнинский</t>
  </si>
  <si>
    <t>Кулебакский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</si>
  <si>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</si>
  <si>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</si>
  <si>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</si>
  <si>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</si>
  <si>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</si>
  <si>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</si>
  <si>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</si>
  <si>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</si>
  <si>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</si>
  <si>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</si>
  <si>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</si>
  <si>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</si>
  <si>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4.3</t>
  </si>
  <si>
    <t xml:space="preserve"> 4.4</t>
  </si>
  <si>
    <t>ИНН ОО</t>
  </si>
  <si>
    <t>ФИО руководителя ОО</t>
  </si>
  <si>
    <r>
      <t xml:space="preserve">Точный юридический адрес ОО       </t>
    </r>
    <r>
      <rPr>
        <sz val="12"/>
        <rFont val="Times New Roman"/>
        <family val="1"/>
      </rPr>
      <t xml:space="preserve">                                                   </t>
    </r>
    <r>
      <rPr>
        <sz val="11"/>
        <rFont val="Times New Roman"/>
        <family val="1"/>
      </rPr>
      <t>(в соответствии с Уставом)</t>
    </r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</si>
  <si>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</si>
  <si>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</si>
  <si>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</si>
  <si>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ИДЕНТИФИКАЦИЯ ОО</t>
  </si>
  <si>
    <t>Руководитель организации:</t>
  </si>
  <si>
    <r>
      <t xml:space="preserve">Контактная информация 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</si>
  <si>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r>
      <t xml:space="preserve">Регистрационный номер                                               </t>
    </r>
    <r>
      <rPr>
        <sz val="12"/>
        <rFont val="Times New Roman"/>
        <family val="1"/>
      </rPr>
      <t xml:space="preserve">  (присваивается автоматически при регистрации)</t>
    </r>
  </si>
  <si>
    <t xml:space="preserve">6. другие: </t>
  </si>
  <si>
    <t>г.о.г.Бор</t>
  </si>
  <si>
    <t>г.о.г.Выкса</t>
  </si>
  <si>
    <t>г.о.г.Шахунья</t>
  </si>
  <si>
    <t>г.о.Семеновский</t>
  </si>
  <si>
    <t>Наименование коллегиального органа управления</t>
  </si>
  <si>
    <t>5.5</t>
  </si>
  <si>
    <t>5.6</t>
  </si>
  <si>
    <t>5.7</t>
  </si>
  <si>
    <t>7.1</t>
  </si>
  <si>
    <t>г.Н.Новгород, область (федеральные ОО)</t>
  </si>
  <si>
    <t>г.Н.Новгород, область (государственные ОО)</t>
  </si>
  <si>
    <t>г.Н.Новгород, область (негосударственные ОО)</t>
  </si>
  <si>
    <t>2018-2019</t>
  </si>
  <si>
    <t>2019-2020</t>
  </si>
  <si>
    <t>Ссылка на подтверждающие материалы</t>
  </si>
  <si>
    <t xml:space="preserve">3. Качество работы с обучающимися, имеющими низкие образовательные результаты </t>
  </si>
  <si>
    <t>4. Качество выявления, поддержки и развития способностей и талантов у обучающихся</t>
  </si>
  <si>
    <t>4.5</t>
  </si>
  <si>
    <t>5. Качество работы по самоопределению и профессиональной ориентации обучающихся</t>
  </si>
  <si>
    <t>6. Эффективность деятельности руководителя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</si>
  <si>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т.ч. в рамках программы «Билет в будущее»</t>
  </si>
  <si>
    <r>
      <t xml:space="preserve">Наименование ОО </t>
    </r>
    <r>
      <rPr>
        <sz val="11"/>
        <rFont val="Times New Roman"/>
        <family val="1"/>
      </rPr>
      <t>(в соответствии с Уставом, полное)</t>
    </r>
  </si>
  <si>
    <r>
      <t xml:space="preserve">Тип ОО </t>
    </r>
    <r>
      <rPr>
        <sz val="11"/>
        <rFont val="Times New Roman"/>
        <family val="1"/>
      </rPr>
      <t>(в соответствии со свидетельством о государственной аккредитации)</t>
    </r>
  </si>
  <si>
    <r>
      <t xml:space="preserve">Вид ОО </t>
    </r>
    <r>
      <rPr>
        <sz val="11"/>
        <rFont val="Times New Roman"/>
        <family val="1"/>
      </rPr>
      <t>(в соответствии со  свидетельством о государственной аккредитации)</t>
    </r>
  </si>
  <si>
    <r>
      <t xml:space="preserve">Точный почтовый адрес ОО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</si>
  <si>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</t>
    </r>
    <r>
      <rPr>
        <sz val="11"/>
        <rFont val="Times New Roman"/>
        <family val="1"/>
      </rPr>
      <t>(выбрать из списка)</t>
    </r>
  </si>
  <si>
    <r>
      <t xml:space="preserve">Место расположения ОО  </t>
    </r>
    <r>
      <rPr>
        <sz val="12"/>
        <rFont val="Times New Roman"/>
        <family val="1"/>
      </rPr>
      <t xml:space="preserve"> (в</t>
    </r>
    <r>
      <rPr>
        <sz val="11"/>
        <rFont val="Times New Roman"/>
        <family val="1"/>
      </rPr>
      <t>ыбрать из списка)</t>
    </r>
  </si>
  <si>
    <t xml:space="preserve">Доля педагогических работников, включенных в программу наставничества «Учитель–учитель» </t>
  </si>
  <si>
    <t>заключительный этап</t>
  </si>
  <si>
    <t>региональный этап</t>
  </si>
  <si>
    <t>муниципальный этап</t>
  </si>
  <si>
    <t>1. Объективность оценочных процедур</t>
  </si>
  <si>
    <t>1.3</t>
  </si>
  <si>
    <t>1.4</t>
  </si>
  <si>
    <t>Доля выпускников, получивших аттестат о среднем общем образовании с отличием и медаль «За особые успехи в учении» в общей численности выпускников</t>
  </si>
  <si>
    <t>2. Качество подготовки обучающихся</t>
  </si>
  <si>
    <t>сравнительный (количественный и качественный) анализ результатов ВПР по каждому классу, каждому учебному предмету, каждому учителю</t>
  </si>
  <si>
    <t>адресные рекомендации по повышению квалификации учителей;</t>
  </si>
  <si>
    <t>адресные рекомендации по внесению изменений в рабочую программу учебного предмета</t>
  </si>
  <si>
    <t>разработка индивидуальных образовательных маршрутов обучающихся по итогам выявленных образовательных дефицитов</t>
  </si>
  <si>
    <t>внесение изменений в график курсовой подготовки педагогических работников</t>
  </si>
  <si>
    <t>Наличие выпускников, не получивших аттестат об основном общем, среднем общем образовании из числа допущенных к государственной итоговой аттестации</t>
  </si>
  <si>
    <t>2.3</t>
  </si>
  <si>
    <t>Доля обучающихся, являющихся участниками школьного этапа всероссийской олимпиады школьников, от общего количества обучающихся 4–11 классов</t>
  </si>
  <si>
    <t>Доля педагогических работников, прошедших специальную подготовку по направлению «Выявление, поддержка и развитие способностей и талантов у детей и молодежи» и результативность их деятельности от общего количества педагогических работников</t>
  </si>
  <si>
    <t>Доля обучающихся с ОВЗ, охваченных услугами дополнительного образования по ДОП, включающих профориентационный модуль, от общего количества обучающихся 8–11 классов с ОВЗ</t>
  </si>
  <si>
    <t>Доля детей школьного возраста от 10 лет, включенных в программу наставничества в форме «Работодатель–Ученик» от общего количества обучающихся данного возраста, за исключением детей с ОВЗ</t>
  </si>
  <si>
    <t>Доля детей с ОВЗ школьного возраста от 10 лет, включенных в программу наставничества в форме «Работодатель–Ученик» от общего количества обучающихся данного возраста с ОВЗ</t>
  </si>
  <si>
    <t>Наличие в локальном нормативном акте образовательной организации (далее - ОО), регламентирующем распределение стимулирующей части фонда оплаты труда (далее – ФОТ), показателей эффективности, отражающих качество и объективность общего образования</t>
  </si>
  <si>
    <t>Наличие педагогических работников – участников конкурсов профессионального мастерства различного уровня, проводимых Министерством просвещения РФ, министерством образования, науки и молодежной политики Нижегородской области</t>
  </si>
  <si>
    <t>Доля обучающихся в возрасте 12-18 лет, принимающих участие в волонтерском движении, от общего количества обучающихся данного возраста</t>
  </si>
  <si>
    <t>Доля несовершеннолетних, состоящих на профилактических учетах, охваченных организованными формами отдыха, оздоровления и занятости, от общего количества несовершеннолетних обучающихся</t>
  </si>
  <si>
    <t>Наличие преступлений и правонарушений, совершенных несовершеннолетними</t>
  </si>
  <si>
    <t>Общее количество обучающихся в ОО</t>
  </si>
  <si>
    <t>да</t>
  </si>
  <si>
    <t>8.5</t>
  </si>
  <si>
    <t>2020-2021</t>
  </si>
  <si>
    <t xml:space="preserve">Информация о деятельности общеобразовательной организации за отчетный периодпо количественным и качественным показателям критериев отбора (2018-2019, 2019-2020, 2020-2021 уч.гг.) </t>
  </si>
  <si>
    <t>12</t>
  </si>
  <si>
    <t>13</t>
  </si>
  <si>
    <t>Наименование подтверждающих документов</t>
  </si>
  <si>
    <t>Эффективность анализа проведения всероссийских проверочных работ (далее – ВПР)</t>
  </si>
  <si>
    <t>2.2</t>
  </si>
  <si>
    <t>Количество обучающихся, текущая успеваемость которых соответствует внешним оценочным процедурам (учитываются человеко-участия)</t>
  </si>
  <si>
    <t>Общее количество обучающихся 4–11 классов (учитываются физические лица)</t>
  </si>
  <si>
    <t>Доля обучающихся, охваченных услугами дополнительного образования по дополнительным образовательным программам (далее - ДОП), включающих профориентационный модуль, от общего количества обучающихся 8–11 классов, за исключением детей с ограниченными возможностями здоровья (далее - ОВЗ)</t>
  </si>
  <si>
    <t>Общее количество обучающихся 8–11 классов в ОО, за исключением детей с ОВЗ</t>
  </si>
  <si>
    <t>5.8</t>
  </si>
  <si>
    <t>Доля выпускников 11-х классов, поступивших в образовательные организации высшего образования Нижегородской области от общего числа поступивших в образовательные организации высшего образования</t>
  </si>
  <si>
    <t>5.9</t>
  </si>
  <si>
    <t>Доля выпускников, поступивших в образовательные организации среднего профессионального образования Нижегородской области от общего числа выпускников, поступивших в образовательные организации среднего профессионального образования</t>
  </si>
  <si>
    <t>5.10</t>
  </si>
  <si>
    <t>Общее количество обучающихся</t>
  </si>
  <si>
    <t>5.11</t>
  </si>
  <si>
    <t>Доля пользователей информационно- коммуникационной образовательной платформой в составе федеральной информационно-сервисной платформы цифровой образовательной среды (далее - ЦОС) в общей численности обучающихся</t>
  </si>
  <si>
    <t>Соответствие текущей успеваемости обучающихся результатам внешних оценочных процедур</t>
  </si>
  <si>
    <t>Общее количество обучающихся, участвовавших во внешних оценочных процедурах (учитывается человеко-участие)</t>
  </si>
  <si>
    <t>Наличие педагогических работников, прошедших курсы повышения квалификации по вопросам оценки качества образования, вопросам управления качеством образования</t>
  </si>
  <si>
    <t>Количество педагогических работников, прошедших курсы повышения квалификации по вопросам оценки качества образования, вопросам управления качеством образования (учитываются физические лица с учетом внешних совместителей)</t>
  </si>
  <si>
    <t>Общее количество педагогических работников в ОО с учетом внешних совместителей</t>
  </si>
  <si>
    <t>Количество выпускников, получивших аттестат о среднем общем образовании с отличием и медаль «За особые успехи в учении» без учета экстернов</t>
  </si>
  <si>
    <t>Общая численности выпускников без учета экстернов</t>
  </si>
  <si>
    <t>Количество выпускников, не получивших аттестат об основном общем, среднем общем образовании из числа допущенных к государственной итоговой аттестации без учета экстернов</t>
  </si>
  <si>
    <t>Общее количество выпускников, допущенных к государственной итоговой аттестации, без учета экстернов</t>
  </si>
  <si>
    <t>Количество учебных предметов, по которым наблюдается положительная динамика результатов ВПР (суммарно учитываются все ВПР с положительной динамикой по всем учебным предметам по всем классам за отчетный период)</t>
  </si>
  <si>
    <t>Общее количество учебных предметов по параллелям, по которым проводились ВПР (суммарно учитываются все проведенные ВПР по всем учебным предметам по всем классам за отчетный период)</t>
  </si>
  <si>
    <t>Наличие педагогических работников, прошедших курсы повышения квалификации по вопросам формирования функциональной грамотности у обучающихся</t>
  </si>
  <si>
    <t>Количество педагогических работников, прошедших курсы повышения квалификации по вопросам формирования функциональной грамотности у обучающихся (учитываются физические лица с учетом внешних совместителей)</t>
  </si>
  <si>
    <t>Количество учебных предметов по параллелям, по которым наблюдается положительная динамика текущей успеваемости обучающихся (суммарно учитываются все учебные предметы с положительной динамикой по классным журналам всех классов за отчетный период)</t>
  </si>
  <si>
    <t>Общее количество учебных предметов по параллелям (суммарно учитываются все учебные предметы по классным журналам всех классов за отчетный период)</t>
  </si>
  <si>
    <t>Наличие победителей и призеров муниципального, регионального и заключительного этапа всероссийской олимпиады школьников</t>
  </si>
  <si>
    <t>Доля обучающихся, являющихся участниками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занятием физической культурой и спортом, интереса к научной (научно–исследовательской), инженерно–технической, изобретательной, творческой, физкультурно–спортивной деятельности, а также на пропаганду научных знаний, творческих и спортивных достижений, включенных в перечни, ежегодно формируемые Министерством просвещения Российской федерации, Министерством науки и высшего образования Российской Федерации (за исключением всероссийской олимпиады школьников), от общего количества обучающихся</t>
  </si>
  <si>
    <t>Количество обучающихся, являющихся участниками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занятием физической культурой и спортом, интереса к научной (научно–исследовательской), инженерно–технической, изобретательной, творческой, физкультурно–спортивной деятельности, а также на пропаганду научных знаний, творческих и спортивных достижений, включенных в перечни, ежегодно формируемые Министерством просвещения Российской федерации, Министерством науки и высшего образования Российской Федерации (за исключением всероссийской олимпиады школьников) (учитываются физические лица без учета экстернов)</t>
  </si>
  <si>
    <t>Наличие обучающихся, являющихся победителями и призерами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(научно–исследовательской), инженерно–технической, изобретательной, творческой, физкультурно–спортивной деятельности, а также на пропаганду научных знаний, творческих и спортивных достижений, включенных в перечни, ежегодно формируемые Министерством просвещения Российской федерации, Министерством науки и высшего образования Российской Федерации (за исключением всероссийской олимпиады школьников)</t>
  </si>
  <si>
    <t>Количество педагогических работников, прошедших специальную подготовку по направлению «Выявление, поддержка и развитие способностей и талантов у детей и молодежи» и результативность их деятельности (учитываются физические лица с учетом внешних совместителей)</t>
  </si>
  <si>
    <t>Количество обучающихся 8–11 классов, охваченных услугами дополнительного образования по дополнительным образовательным программам (далее- ДОП), включающих профориентационный модуль, за исключением детей с ОВЗ (учитываются  физические лица)</t>
  </si>
  <si>
    <t>Количество обучающихся с ОВЗ 8–11 классов, охваченных услугами дополнительного образования по ДОП, включающих профориентационный модуль (учитываются физические лица)</t>
  </si>
  <si>
    <t>Общее количество обучающихся с ОВЗ 8–11 классов</t>
  </si>
  <si>
    <t>Количество детей школьного возраста от 10 лет, включенных в программу наставничества в форме «Работодатель–Ученик», за исключением детей с ОВЗ</t>
  </si>
  <si>
    <t>Общее количество обучающихся от 10 лет, за исключением детей с ОВЗ</t>
  </si>
  <si>
    <t>Количество детей с ОВЗ школьного возраста от 10 лет, включенных в программу наставничества в форме «Работодатель–Ученик» (учитываются физические лица)</t>
  </si>
  <si>
    <t>Общее количество обучающихся с ОВЗ от 10 лет</t>
  </si>
  <si>
    <t>Доля обучающихся по образовательным программам основного общего и среднего общего образования, охваченных мероприятиями, направленными на профессиональную ориентацию, в т.ч. в рамках программы «Билет в будущее» от общего количества обучающихся 5-11 классов, за исключением детей с ОВЗ</t>
  </si>
  <si>
    <t>Количество обучающихся 5-11 классов по образовательным программам основного общего и среднего общего образования, охваченных мероприятиями, направленными на профессиональную ориентацию, в т.ч. в рамках программы «Билет в будущее», за исключением детей с ОВЗ (учитываются  физические лица)</t>
  </si>
  <si>
    <t>Количество обучающихся с ОВЗ 5-11 классов по образовательным программам основного общего и среднего общего образования, охваченных мероприятиями, направленными на профессиональную ориентацию, в т.ч. в рамках программы «Билет в будущее» (учитываются физические лица)</t>
  </si>
  <si>
    <t>Взаимодействие с профессиональными образовательными организациями, организациями высшего образования и предприятиями по вопросу профориентации обучающихся</t>
  </si>
  <si>
    <t>Количество выпускников 11-х классов, поступивших в образовательные организации высшего образования Нижегородской области, без учета экстернов</t>
  </si>
  <si>
    <t>Общее количество выпускников 11-х классов, поступивших в образовательные организации высшего образования, без учета экстернов</t>
  </si>
  <si>
    <t>Количество выпускников, поступивших в образовательные организации среднего профессионального образования, без учета экстернов</t>
  </si>
  <si>
    <t>Общее количество выпускников, поступивших в образовательные организации среднего профессионального образования, без учета экстернов</t>
  </si>
  <si>
    <t xml:space="preserve">Доля обучающихся,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 обучающегося </t>
  </si>
  <si>
    <t>Количество обучающихся,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
обучающегося (учитываются физические лица)</t>
  </si>
  <si>
    <t xml:space="preserve">Количество пользователей информационно- коммуникационной образовательной платформой в составе федеральной информационно-сервисной платформы ЦОС </t>
  </si>
  <si>
    <t xml:space="preserve">Соответствие преподаваемого учебного предмета базовому профессиональному образованию педагогических работников образовательной организации </t>
  </si>
  <si>
    <t>Количество педагогических работников, базовое профессиональное образование которых соответствует всем преподаваемым учебным предметам с учетом внешних совместителей</t>
  </si>
  <si>
    <t>Общее количество педагогических работников с учетом внешних совместителей</t>
  </si>
  <si>
    <t>Доля педагогических работников, имеющих квалификационную категорию из общего числа, подлежащих аттестации</t>
  </si>
  <si>
    <t>Количество педагогических работников, имеющих квалификационную категорию из общего числа, подлежащих аттестации, без учета внешних совместителей</t>
  </si>
  <si>
    <t>Общее число педагогических работников, подлежащих аттестации, без учета внешних совместителей</t>
  </si>
  <si>
    <t>Количество педагогических работников, включенных в программу наставничества «Учитель–учитель» (учитываются физические лица без внешних совместителей)</t>
  </si>
  <si>
    <t>Общее количество педагогических работников в ОО ( без внешних совместителей)</t>
  </si>
  <si>
    <t xml:space="preserve">Наличие педагогических работников, прошедших курсы повышения квалификации по программам из федерального реестра образовательных программ дополнительного профессионального образования, в общей численности педагогических работников, прошедших программы повышения квалификации </t>
  </si>
  <si>
    <t>Количество педагогических работников, прошедших курсы повышения квалификации по программам из федерального реестра образовательных программ дополнительного профессионального образования (учитываются физические лица с учетом внешних совместителей)</t>
  </si>
  <si>
    <t>Общее количество педагогических работников в ОО, прошедших программы повышения квалификации (с учетом внешних совместителей</t>
  </si>
  <si>
    <t>Количество обучающихся в возрасте 12-18 лет, принимающих участие в волонтерском движении (учитываются физические лица)</t>
  </si>
  <si>
    <t>Общее количество обучающихся в возрасте 12-18 лет</t>
  </si>
  <si>
    <t>Доля обучающихся, являющихся членами детских общественных объединений (учитываются физические лица)</t>
  </si>
  <si>
    <t xml:space="preserve">Количество обучающихся, являющихся членами детских общественных объединений </t>
  </si>
  <si>
    <t xml:space="preserve">Наличие обучающихся, состоящих на различных видах учетов </t>
  </si>
  <si>
    <t>Количество обучающихся, состоящих на различных видах учетов</t>
  </si>
  <si>
    <t>Положительная динамика результатов ВПР*
*показатель оценивается в случае получения 3 баллов по показателю 1.1.</t>
  </si>
  <si>
    <t>Отсутствие обучающихся, оставленных на повторное обучение *
*показатель оценивается в случае получения 3 баллов по показателю 1.1.</t>
  </si>
  <si>
    <t>Положительная динамика текущей успеваемости обучающихся по учебным предметам*
*показатель оценивается в случае получения 3 баллов по показателю 1.1.</t>
  </si>
  <si>
    <t>меры по соблюдению объективности проведения ВПР</t>
  </si>
  <si>
    <t>Количество обучающихся, являющихся участниками школьного этапа всероссийской олимпиады школьников 4–11 классов (учитываются физические лица без учета экстернов)</t>
  </si>
  <si>
    <t>7.4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</si>
</sst>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2"/>
      <color indexed="10"/>
      <name val="Times New Roman"/>
      <family val="1"/>
    </font>
    <font>
      <sz val="26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3" borderId="0" applyNumberFormat="0" applyBorder="0" applyAlignment="0" applyProtection="0"/>
    <xf numFmtId="0" fontId="40" fillId="20" borderId="0" applyNumberFormat="0" applyBorder="0" applyAlignment="0" applyProtection="0"/>
    <xf numFmtId="0" fontId="1" fillId="18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1" fillId="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41" fillId="25" borderId="0" applyNumberFormat="0" applyBorder="0" applyAlignment="0" applyProtection="0"/>
    <xf numFmtId="0" fontId="1" fillId="13" borderId="0" applyNumberFormat="0" applyBorder="0" applyAlignment="0" applyProtection="0"/>
    <xf numFmtId="0" fontId="4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10" fillId="4" borderId="1" applyNumberFormat="0" applyAlignment="0" applyProtection="0"/>
    <xf numFmtId="0" fontId="11" fillId="16" borderId="2" applyNumberFormat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1" borderId="7" applyNumberFormat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16" fontId="3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31" fillId="18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6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18" borderId="11" xfId="0" applyFont="1" applyFill="1" applyBorder="1" applyAlignment="1" applyProtection="1">
      <alignment horizontal="center" vertical="center" wrapText="1"/>
      <protection locked="0"/>
    </xf>
    <xf numFmtId="1" fontId="0" fillId="18" borderId="10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37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" fontId="31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13" fillId="32" borderId="13" xfId="60" applyNumberFormat="1" applyFill="1" applyBorder="1" applyAlignment="1" applyProtection="1">
      <alignment horizontal="center" vertical="center" wrapText="1"/>
      <protection locked="0"/>
    </xf>
    <xf numFmtId="1" fontId="13" fillId="32" borderId="18" xfId="60" applyNumberFormat="1" applyFill="1" applyBorder="1" applyAlignment="1" applyProtection="1">
      <alignment horizontal="center" vertical="center" wrapText="1"/>
      <protection locked="0"/>
    </xf>
    <xf numFmtId="1" fontId="13" fillId="32" borderId="19" xfId="60" applyNumberForma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13" fillId="33" borderId="20" xfId="60" applyNumberFormat="1" applyFill="1" applyBorder="1" applyAlignment="1" applyProtection="1">
      <alignment horizontal="center" vertical="center" wrapText="1"/>
      <protection locked="0"/>
    </xf>
    <xf numFmtId="1" fontId="13" fillId="33" borderId="21" xfId="60" applyNumberFormat="1" applyFill="1" applyBorder="1" applyAlignment="1" applyProtection="1">
      <alignment horizontal="center" vertical="center" wrapText="1"/>
      <protection locked="0"/>
    </xf>
    <xf numFmtId="1" fontId="13" fillId="33" borderId="22" xfId="60" applyNumberFormat="1" applyFill="1" applyBorder="1" applyAlignment="1" applyProtection="1">
      <alignment horizontal="center" vertical="center" wrapText="1"/>
      <protection locked="0"/>
    </xf>
    <xf numFmtId="1" fontId="13" fillId="33" borderId="23" xfId="60" applyNumberFormat="1" applyFill="1" applyBorder="1" applyAlignment="1" applyProtection="1">
      <alignment horizontal="center" vertical="center" wrapText="1"/>
      <protection locked="0"/>
    </xf>
    <xf numFmtId="1" fontId="13" fillId="33" borderId="17" xfId="60" applyNumberFormat="1" applyFill="1" applyBorder="1" applyAlignment="1" applyProtection="1">
      <alignment horizontal="center" vertical="center" wrapText="1"/>
      <protection locked="0"/>
    </xf>
    <xf numFmtId="1" fontId="13" fillId="33" borderId="24" xfId="60" applyNumberFormat="1" applyFill="1" applyBorder="1" applyAlignment="1" applyProtection="1">
      <alignment horizontal="center" vertical="center" wrapText="1"/>
      <protection locked="0"/>
    </xf>
    <xf numFmtId="2" fontId="2" fillId="18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18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16" borderId="10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2" fillId="0" borderId="20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17" xfId="0" applyFont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" fontId="13" fillId="33" borderId="14" xfId="60" applyNumberFormat="1" applyFill="1" applyBorder="1" applyAlignment="1" applyProtection="1">
      <alignment horizontal="center" vertical="center" wrapText="1"/>
      <protection/>
    </xf>
    <xf numFmtId="1" fontId="13" fillId="33" borderId="21" xfId="60" applyNumberFormat="1" applyFill="1" applyBorder="1" applyAlignment="1" applyProtection="1">
      <alignment horizontal="center" vertical="center" wrapText="1"/>
      <protection/>
    </xf>
    <xf numFmtId="1" fontId="13" fillId="33" borderId="0" xfId="60" applyNumberFormat="1" applyFill="1" applyBorder="1" applyAlignment="1" applyProtection="1">
      <alignment horizontal="center" vertical="center" wrapText="1"/>
      <protection/>
    </xf>
    <xf numFmtId="1" fontId="13" fillId="33" borderId="23" xfId="60" applyNumberFormat="1" applyFill="1" applyBorder="1" applyAlignment="1" applyProtection="1">
      <alignment horizontal="center" vertical="center" wrapText="1"/>
      <protection/>
    </xf>
    <xf numFmtId="1" fontId="13" fillId="33" borderId="15" xfId="60" applyNumberFormat="1" applyFill="1" applyBorder="1" applyAlignment="1" applyProtection="1">
      <alignment horizontal="center" vertical="center" wrapText="1"/>
      <protection/>
    </xf>
    <xf numFmtId="1" fontId="13" fillId="33" borderId="24" xfId="60" applyNumberForma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16" borderId="13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1" fontId="13" fillId="0" borderId="14" xfId="60" applyNumberFormat="1" applyFill="1" applyBorder="1" applyAlignment="1" applyProtection="1">
      <alignment horizontal="center" vertical="center" wrapText="1"/>
      <protection locked="0"/>
    </xf>
    <xf numFmtId="1" fontId="13" fillId="0" borderId="21" xfId="60" applyNumberFormat="1" applyFill="1" applyBorder="1" applyAlignment="1" applyProtection="1">
      <alignment horizontal="center" vertical="center" wrapText="1"/>
      <protection locked="0"/>
    </xf>
    <xf numFmtId="1" fontId="13" fillId="0" borderId="0" xfId="60" applyNumberFormat="1" applyFill="1" applyBorder="1" applyAlignment="1" applyProtection="1">
      <alignment horizontal="center" vertical="center" wrapText="1"/>
      <protection locked="0"/>
    </xf>
    <xf numFmtId="1" fontId="13" fillId="0" borderId="23" xfId="60" applyNumberFormat="1" applyFill="1" applyBorder="1" applyAlignment="1" applyProtection="1">
      <alignment horizontal="center" vertical="center" wrapText="1"/>
      <protection locked="0"/>
    </xf>
    <xf numFmtId="1" fontId="13" fillId="0" borderId="15" xfId="60" applyNumberFormat="1" applyFill="1" applyBorder="1" applyAlignment="1" applyProtection="1">
      <alignment horizontal="center" vertical="center" wrapText="1"/>
      <protection locked="0"/>
    </xf>
    <xf numFmtId="1" fontId="13" fillId="0" borderId="24" xfId="60" applyNumberForma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4" fillId="0" borderId="20" xfId="0" applyFont="1" applyBorder="1" applyAlignment="1" applyProtection="1">
      <alignment horizontal="center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0" fontId="34" fillId="0" borderId="23" xfId="0" applyFont="1" applyBorder="1" applyAlignment="1" applyProtection="1">
      <alignment horizontal="center" vertical="center" wrapText="1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1" fontId="3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2" fillId="33" borderId="20" xfId="0" applyNumberFormat="1" applyFont="1" applyFill="1" applyBorder="1" applyAlignment="1" applyProtection="1">
      <alignment horizontal="center" vertical="center" wrapText="1"/>
      <protection/>
    </xf>
    <xf numFmtId="1" fontId="2" fillId="33" borderId="21" xfId="0" applyNumberFormat="1" applyFont="1" applyFill="1" applyBorder="1" applyAlignment="1" applyProtection="1">
      <alignment horizontal="center" vertical="center" wrapText="1"/>
      <protection/>
    </xf>
    <xf numFmtId="1" fontId="2" fillId="33" borderId="22" xfId="0" applyNumberFormat="1" applyFont="1" applyFill="1" applyBorder="1" applyAlignment="1" applyProtection="1">
      <alignment horizontal="center" vertical="center" wrapText="1"/>
      <protection/>
    </xf>
    <xf numFmtId="1" fontId="2" fillId="33" borderId="23" xfId="0" applyNumberFormat="1" applyFont="1" applyFill="1" applyBorder="1" applyAlignment="1" applyProtection="1">
      <alignment horizontal="center" vertical="center" wrapText="1"/>
      <protection/>
    </xf>
    <xf numFmtId="1" fontId="2" fillId="33" borderId="17" xfId="0" applyNumberFormat="1" applyFont="1" applyFill="1" applyBorder="1" applyAlignment="1" applyProtection="1">
      <alignment horizontal="center" vertical="center" wrapText="1"/>
      <protection/>
    </xf>
    <xf numFmtId="1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1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36" fillId="18" borderId="10" xfId="0" applyFont="1" applyFill="1" applyBorder="1" applyAlignment="1" applyProtection="1">
      <alignment horizontal="center" vertical="center" wrapText="1"/>
      <protection locked="0"/>
    </xf>
    <xf numFmtId="0" fontId="2" fillId="31" borderId="13" xfId="0" applyFont="1" applyFill="1" applyBorder="1" applyAlignment="1" applyProtection="1">
      <alignment horizontal="center" vertical="center" wrapText="1"/>
      <protection/>
    </xf>
    <xf numFmtId="0" fontId="2" fillId="31" borderId="18" xfId="0" applyFont="1" applyFill="1" applyBorder="1" applyAlignment="1" applyProtection="1">
      <alignment horizontal="center" vertical="center" wrapText="1"/>
      <protection/>
    </xf>
    <xf numFmtId="0" fontId="2" fillId="31" borderId="19" xfId="0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31" borderId="13" xfId="0" applyFont="1" applyFill="1" applyBorder="1" applyAlignment="1">
      <alignment horizontal="center" vertical="center" wrapText="1"/>
    </xf>
    <xf numFmtId="0" fontId="2" fillId="31" borderId="18" xfId="0" applyFont="1" applyFill="1" applyBorder="1" applyAlignment="1">
      <alignment horizontal="center" vertical="center" wrapText="1"/>
    </xf>
    <xf numFmtId="0" fontId="2" fillId="31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16" borderId="11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35" fillId="4" borderId="20" xfId="0" applyFont="1" applyFill="1" applyBorder="1" applyAlignment="1" applyProtection="1">
      <alignment horizontal="center" vertical="center" wrapText="1"/>
      <protection hidden="1"/>
    </xf>
    <xf numFmtId="0" fontId="35" fillId="4" borderId="14" xfId="0" applyFont="1" applyFill="1" applyBorder="1" applyAlignment="1" applyProtection="1">
      <alignment horizontal="center" vertical="center" wrapText="1"/>
      <protection hidden="1"/>
    </xf>
    <xf numFmtId="0" fontId="35" fillId="4" borderId="17" xfId="0" applyFont="1" applyFill="1" applyBorder="1" applyAlignment="1" applyProtection="1">
      <alignment horizontal="center" vertical="center" wrapText="1"/>
      <protection hidden="1"/>
    </xf>
    <xf numFmtId="0" fontId="35" fillId="4" borderId="15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6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2"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"/>
  <sheetViews>
    <sheetView tabSelected="1" zoomScale="85" zoomScaleNormal="85" zoomScaleSheetLayoutView="100" zoomScalePageLayoutView="0" workbookViewId="0" topLeftCell="B163">
      <selection activeCell="E167" sqref="E167:F169"/>
    </sheetView>
  </sheetViews>
  <sheetFormatPr defaultColWidth="9.00390625" defaultRowHeight="12.75"/>
  <cols>
    <col min="1" max="1" width="6.00390625" style="21" hidden="1" customWidth="1"/>
    <col min="2" max="2" width="9.125" style="20" customWidth="1"/>
    <col min="3" max="3" width="66.125" style="21" customWidth="1"/>
    <col min="4" max="4" width="37.875" style="21" customWidth="1"/>
    <col min="5" max="5" width="37.75390625" style="21" customWidth="1"/>
    <col min="6" max="6" width="37.625" style="21" customWidth="1"/>
    <col min="7" max="7" width="38.25390625" style="21" customWidth="1"/>
    <col min="8" max="8" width="39.75390625" style="33" customWidth="1"/>
    <col min="9" max="16384" width="9.125" style="21" customWidth="1"/>
  </cols>
  <sheetData>
    <row r="1" spans="2:8" ht="33.75" customHeight="1">
      <c r="B1" s="179" t="s">
        <v>185</v>
      </c>
      <c r="C1" s="179"/>
      <c r="D1" s="179"/>
      <c r="E1" s="179"/>
      <c r="F1" s="179"/>
      <c r="G1" s="179"/>
      <c r="H1" s="179"/>
    </row>
    <row r="2" spans="1:8" ht="22.5" customHeight="1">
      <c r="A2" s="21">
        <v>63</v>
      </c>
      <c r="B2" s="180" t="s">
        <v>123</v>
      </c>
      <c r="C2" s="180"/>
      <c r="D2" s="180"/>
      <c r="E2" s="180"/>
      <c r="F2" s="180"/>
      <c r="G2" s="180"/>
      <c r="H2" s="180"/>
    </row>
    <row r="3" spans="1:8" ht="37.5" customHeight="1">
      <c r="A3" s="21">
        <v>73</v>
      </c>
      <c r="B3" s="18">
        <v>1</v>
      </c>
      <c r="C3" s="10" t="s">
        <v>126</v>
      </c>
      <c r="D3" s="181"/>
      <c r="E3" s="181"/>
      <c r="F3" s="181"/>
      <c r="G3" s="181"/>
      <c r="H3" s="181"/>
    </row>
    <row r="4" spans="2:8" ht="37.5" customHeight="1">
      <c r="B4" s="18">
        <v>2</v>
      </c>
      <c r="C4" s="10" t="s">
        <v>117</v>
      </c>
      <c r="D4" s="157"/>
      <c r="E4" s="157"/>
      <c r="F4" s="157"/>
      <c r="G4" s="157"/>
      <c r="H4" s="157"/>
    </row>
    <row r="5" spans="2:8" ht="37.5" customHeight="1">
      <c r="B5" s="18">
        <v>3</v>
      </c>
      <c r="C5" s="10" t="s">
        <v>149</v>
      </c>
      <c r="D5" s="155"/>
      <c r="E5" s="155"/>
      <c r="F5" s="155"/>
      <c r="G5" s="155"/>
      <c r="H5" s="155"/>
    </row>
    <row r="6" spans="2:8" ht="37.5" customHeight="1">
      <c r="B6" s="18">
        <v>4</v>
      </c>
      <c r="C6" s="10" t="s">
        <v>150</v>
      </c>
      <c r="D6" s="155"/>
      <c r="E6" s="155"/>
      <c r="F6" s="155"/>
      <c r="G6" s="155"/>
      <c r="H6" s="155"/>
    </row>
    <row r="7" spans="2:8" ht="37.5" customHeight="1">
      <c r="B7" s="18">
        <v>5</v>
      </c>
      <c r="C7" s="11" t="s">
        <v>151</v>
      </c>
      <c r="D7" s="155"/>
      <c r="E7" s="155"/>
      <c r="F7" s="155"/>
      <c r="G7" s="155"/>
      <c r="H7" s="155"/>
    </row>
    <row r="8" spans="2:8" ht="37.5" customHeight="1">
      <c r="B8" s="18">
        <v>6</v>
      </c>
      <c r="C8" s="10" t="s">
        <v>118</v>
      </c>
      <c r="D8" s="155"/>
      <c r="E8" s="155"/>
      <c r="F8" s="155"/>
      <c r="G8" s="155"/>
      <c r="H8" s="155"/>
    </row>
    <row r="9" spans="2:8" ht="37.5" customHeight="1">
      <c r="B9" s="18">
        <v>7</v>
      </c>
      <c r="C9" s="10" t="s">
        <v>119</v>
      </c>
      <c r="D9" s="155"/>
      <c r="E9" s="155"/>
      <c r="F9" s="155"/>
      <c r="G9" s="155"/>
      <c r="H9" s="155"/>
    </row>
    <row r="10" spans="2:8" ht="37.5" customHeight="1">
      <c r="B10" s="18">
        <v>8</v>
      </c>
      <c r="C10" s="10" t="s">
        <v>152</v>
      </c>
      <c r="D10" s="155"/>
      <c r="E10" s="155"/>
      <c r="F10" s="155"/>
      <c r="G10" s="155"/>
      <c r="H10" s="155"/>
    </row>
    <row r="11" spans="2:8" ht="37.5" customHeight="1">
      <c r="B11" s="18">
        <v>9</v>
      </c>
      <c r="C11" s="10" t="s">
        <v>153</v>
      </c>
      <c r="D11" s="156"/>
      <c r="E11" s="156"/>
      <c r="F11" s="156"/>
      <c r="G11" s="156"/>
      <c r="H11" s="156"/>
    </row>
    <row r="12" spans="2:8" ht="37.5" customHeight="1">
      <c r="B12" s="18">
        <v>10</v>
      </c>
      <c r="C12" s="11" t="s">
        <v>154</v>
      </c>
      <c r="D12" s="157"/>
      <c r="E12" s="157"/>
      <c r="F12" s="157"/>
      <c r="G12" s="157"/>
      <c r="H12" s="157"/>
    </row>
    <row r="13" spans="2:8" ht="37.5" customHeight="1">
      <c r="B13" s="18">
        <v>11</v>
      </c>
      <c r="C13" s="10" t="s">
        <v>125</v>
      </c>
      <c r="D13" s="145"/>
      <c r="E13" s="145"/>
      <c r="F13" s="145"/>
      <c r="G13" s="145"/>
      <c r="H13" s="145"/>
    </row>
    <row r="14" spans="2:8" ht="25.5" customHeight="1">
      <c r="B14" s="48" t="s">
        <v>186</v>
      </c>
      <c r="C14" s="49" t="s">
        <v>132</v>
      </c>
      <c r="D14" s="158"/>
      <c r="E14" s="158"/>
      <c r="F14" s="158"/>
      <c r="G14" s="158"/>
      <c r="H14" s="158"/>
    </row>
    <row r="15" spans="2:8" s="19" customFormat="1" ht="36.75" customHeight="1">
      <c r="B15" s="184" t="s">
        <v>187</v>
      </c>
      <c r="C15" s="11" t="s">
        <v>112</v>
      </c>
      <c r="D15" s="145"/>
      <c r="E15" s="145"/>
      <c r="F15" s="145"/>
      <c r="G15" s="145"/>
      <c r="H15" s="145"/>
    </row>
    <row r="16" spans="2:8" s="19" customFormat="1" ht="47.25" customHeight="1">
      <c r="B16" s="184"/>
      <c r="C16" s="11" t="s">
        <v>113</v>
      </c>
      <c r="D16" s="155"/>
      <c r="E16" s="155"/>
      <c r="F16" s="155"/>
      <c r="G16" s="155"/>
      <c r="H16" s="155"/>
    </row>
    <row r="17" spans="2:8" s="19" customFormat="1" ht="47.25" customHeight="1">
      <c r="B17" s="184"/>
      <c r="C17" s="11" t="s">
        <v>114</v>
      </c>
      <c r="D17" s="155"/>
      <c r="E17" s="155"/>
      <c r="F17" s="155"/>
      <c r="G17" s="155"/>
      <c r="H17" s="155"/>
    </row>
    <row r="18" spans="2:8" s="19" customFormat="1" ht="47.25" customHeight="1">
      <c r="B18" s="184"/>
      <c r="C18" s="11" t="s">
        <v>120</v>
      </c>
      <c r="D18" s="155"/>
      <c r="E18" s="155"/>
      <c r="F18" s="155"/>
      <c r="G18" s="155"/>
      <c r="H18" s="155"/>
    </row>
    <row r="19" spans="2:8" s="19" customFormat="1" ht="47.25" customHeight="1">
      <c r="B19" s="184"/>
      <c r="C19" s="11" t="s">
        <v>121</v>
      </c>
      <c r="D19" s="155"/>
      <c r="E19" s="155"/>
      <c r="F19" s="155"/>
      <c r="G19" s="155"/>
      <c r="H19" s="155"/>
    </row>
    <row r="20" spans="2:8" s="19" customFormat="1" ht="47.25" customHeight="1">
      <c r="B20" s="184"/>
      <c r="C20" s="11" t="s">
        <v>122</v>
      </c>
      <c r="D20" s="155"/>
      <c r="E20" s="155"/>
      <c r="F20" s="155"/>
      <c r="G20" s="155"/>
      <c r="H20" s="155"/>
    </row>
    <row r="21" spans="2:8" s="19" customFormat="1" ht="47.25" customHeight="1">
      <c r="B21" s="184"/>
      <c r="C21" s="11" t="s">
        <v>127</v>
      </c>
      <c r="D21" s="155"/>
      <c r="E21" s="155"/>
      <c r="F21" s="155"/>
      <c r="G21" s="155"/>
      <c r="H21" s="155"/>
    </row>
    <row r="22" ht="30" customHeight="1"/>
    <row r="23" spans="2:8" s="15" customFormat="1" ht="36.75" customHeight="1">
      <c r="B23" s="159" t="s">
        <v>159</v>
      </c>
      <c r="C23" s="160"/>
      <c r="D23" s="160"/>
      <c r="E23" s="160"/>
      <c r="F23" s="160"/>
      <c r="G23" s="160"/>
      <c r="H23" s="161"/>
    </row>
    <row r="24" spans="2:8" s="34" customFormat="1" ht="40.5" customHeight="1">
      <c r="B24" s="162" t="s">
        <v>19</v>
      </c>
      <c r="C24" s="9" t="s">
        <v>203</v>
      </c>
      <c r="D24" s="32" t="str">
        <f>IF(ISBLANK(D26)," ",D25/D26)</f>
        <v> </v>
      </c>
      <c r="E24" s="97"/>
      <c r="F24" s="76"/>
      <c r="G24" s="52"/>
      <c r="H24" s="52"/>
    </row>
    <row r="25" spans="2:8" s="34" customFormat="1" ht="51.75" customHeight="1">
      <c r="B25" s="162"/>
      <c r="C25" s="9" t="s">
        <v>191</v>
      </c>
      <c r="D25" s="42"/>
      <c r="E25" s="98"/>
      <c r="F25" s="78"/>
      <c r="G25" s="24"/>
      <c r="H25" s="24"/>
    </row>
    <row r="26" spans="2:8" s="34" customFormat="1" ht="35.25" customHeight="1">
      <c r="B26" s="162"/>
      <c r="C26" s="9" t="s">
        <v>204</v>
      </c>
      <c r="D26" s="42"/>
      <c r="E26" s="99"/>
      <c r="F26" s="80"/>
      <c r="G26" s="24"/>
      <c r="H26" s="24"/>
    </row>
    <row r="27" spans="2:8" s="34" customFormat="1" ht="35.25" customHeight="1">
      <c r="B27" s="162"/>
      <c r="C27" s="9" t="s">
        <v>188</v>
      </c>
      <c r="D27" s="73"/>
      <c r="E27" s="74"/>
      <c r="F27" s="75"/>
      <c r="G27" s="24"/>
      <c r="H27" s="24"/>
    </row>
    <row r="28" spans="2:8" s="34" customFormat="1" ht="31.5" customHeight="1">
      <c r="B28" s="102"/>
      <c r="C28" s="9" t="s">
        <v>142</v>
      </c>
      <c r="D28" s="61"/>
      <c r="E28" s="62"/>
      <c r="F28" s="63"/>
      <c r="G28" s="24"/>
      <c r="H28" s="24"/>
    </row>
    <row r="29" spans="2:8" s="34" customFormat="1" ht="50.25" customHeight="1">
      <c r="B29" s="164" t="s">
        <v>20</v>
      </c>
      <c r="C29" s="9" t="s">
        <v>205</v>
      </c>
      <c r="D29" s="32" t="str">
        <f>IF(ISBLANK(D31)," ",D30/D31)</f>
        <v> </v>
      </c>
      <c r="E29" s="97"/>
      <c r="F29" s="76"/>
      <c r="G29" s="24"/>
      <c r="H29" s="24"/>
    </row>
    <row r="30" spans="2:8" s="34" customFormat="1" ht="81.75" customHeight="1">
      <c r="B30" s="162"/>
      <c r="C30" s="55" t="s">
        <v>206</v>
      </c>
      <c r="D30" s="42"/>
      <c r="E30" s="98"/>
      <c r="F30" s="78"/>
      <c r="G30" s="24"/>
      <c r="H30" s="24"/>
    </row>
    <row r="31" spans="2:8" s="34" customFormat="1" ht="38.25" customHeight="1">
      <c r="B31" s="162"/>
      <c r="C31" s="55" t="s">
        <v>207</v>
      </c>
      <c r="D31" s="42"/>
      <c r="E31" s="99"/>
      <c r="F31" s="80"/>
      <c r="G31" s="24"/>
      <c r="H31" s="24"/>
    </row>
    <row r="32" spans="2:8" s="30" customFormat="1" ht="33" customHeight="1">
      <c r="B32" s="162"/>
      <c r="C32" s="9" t="s">
        <v>188</v>
      </c>
      <c r="D32" s="73"/>
      <c r="E32" s="74"/>
      <c r="F32" s="75"/>
      <c r="G32" s="24"/>
      <c r="H32" s="24"/>
    </row>
    <row r="33" spans="2:8" s="30" customFormat="1" ht="33" customHeight="1">
      <c r="B33" s="165"/>
      <c r="C33" s="9" t="s">
        <v>142</v>
      </c>
      <c r="D33" s="61"/>
      <c r="E33" s="62"/>
      <c r="F33" s="63"/>
      <c r="G33" s="24"/>
      <c r="H33" s="24"/>
    </row>
    <row r="34" spans="2:8" s="30" customFormat="1" ht="86.25" customHeight="1">
      <c r="B34" s="175" t="s">
        <v>160</v>
      </c>
      <c r="C34" s="134" t="s">
        <v>189</v>
      </c>
      <c r="D34" s="31" t="s">
        <v>164</v>
      </c>
      <c r="E34" s="31" t="s">
        <v>261</v>
      </c>
      <c r="F34" s="31" t="s">
        <v>165</v>
      </c>
      <c r="G34" s="24"/>
      <c r="H34" s="24"/>
    </row>
    <row r="35" spans="2:8" s="30" customFormat="1" ht="30" customHeight="1">
      <c r="B35" s="175"/>
      <c r="C35" s="163"/>
      <c r="D35" s="42"/>
      <c r="E35" s="42"/>
      <c r="F35" s="42"/>
      <c r="G35" s="24"/>
      <c r="H35" s="24"/>
    </row>
    <row r="36" spans="2:8" s="30" customFormat="1" ht="84" customHeight="1">
      <c r="B36" s="175"/>
      <c r="C36" s="163"/>
      <c r="D36" s="31" t="s">
        <v>166</v>
      </c>
      <c r="E36" s="31" t="s">
        <v>167</v>
      </c>
      <c r="F36" s="31" t="s">
        <v>168</v>
      </c>
      <c r="G36" s="24"/>
      <c r="H36" s="24"/>
    </row>
    <row r="37" spans="2:8" s="30" customFormat="1" ht="32.25" customHeight="1">
      <c r="B37" s="175"/>
      <c r="C37" s="135"/>
      <c r="D37" s="42"/>
      <c r="E37" s="42"/>
      <c r="F37" s="51"/>
      <c r="G37" s="56" t="s">
        <v>182</v>
      </c>
      <c r="H37" s="57">
        <f>COUNTIF(D35:F37,G37)</f>
        <v>0</v>
      </c>
    </row>
    <row r="38" spans="2:8" s="30" customFormat="1" ht="32.25" customHeight="1">
      <c r="B38" s="175"/>
      <c r="C38" s="9" t="s">
        <v>188</v>
      </c>
      <c r="D38" s="73"/>
      <c r="E38" s="74"/>
      <c r="F38" s="75"/>
      <c r="G38" s="56"/>
      <c r="H38" s="57"/>
    </row>
    <row r="39" spans="2:8" s="30" customFormat="1" ht="32.25" customHeight="1">
      <c r="B39" s="175"/>
      <c r="C39" s="9" t="s">
        <v>142</v>
      </c>
      <c r="D39" s="61"/>
      <c r="E39" s="62"/>
      <c r="F39" s="63"/>
      <c r="G39" s="24"/>
      <c r="H39" s="24"/>
    </row>
    <row r="40" spans="2:8" s="30" customFormat="1" ht="54.75" customHeight="1">
      <c r="B40" s="162" t="s">
        <v>161</v>
      </c>
      <c r="C40" s="9" t="s">
        <v>162</v>
      </c>
      <c r="D40" s="32" t="str">
        <f>IF(ISBLANK(D42)," ",D41/D42)</f>
        <v> </v>
      </c>
      <c r="E40" s="166"/>
      <c r="F40" s="167"/>
      <c r="G40" s="24"/>
      <c r="H40" s="24"/>
    </row>
    <row r="41" spans="2:8" s="30" customFormat="1" ht="51" customHeight="1">
      <c r="B41" s="162"/>
      <c r="C41" s="9" t="s">
        <v>208</v>
      </c>
      <c r="D41" s="42"/>
      <c r="E41" s="168"/>
      <c r="F41" s="169"/>
      <c r="G41" s="24"/>
      <c r="H41" s="24"/>
    </row>
    <row r="42" spans="2:8" s="30" customFormat="1" ht="36.75" customHeight="1">
      <c r="B42" s="162"/>
      <c r="C42" s="9" t="s">
        <v>209</v>
      </c>
      <c r="D42" s="42"/>
      <c r="E42" s="170"/>
      <c r="F42" s="171"/>
      <c r="G42" s="24"/>
      <c r="H42" s="24"/>
    </row>
    <row r="43" spans="2:8" s="30" customFormat="1" ht="36.75" customHeight="1">
      <c r="B43" s="162"/>
      <c r="C43" s="9" t="s">
        <v>188</v>
      </c>
      <c r="D43" s="73"/>
      <c r="E43" s="74"/>
      <c r="F43" s="75"/>
      <c r="G43" s="24"/>
      <c r="H43" s="24"/>
    </row>
    <row r="44" spans="2:8" s="30" customFormat="1" ht="41.25" customHeight="1">
      <c r="B44" s="165"/>
      <c r="C44" s="9" t="s">
        <v>142</v>
      </c>
      <c r="D44" s="61"/>
      <c r="E44" s="62"/>
      <c r="F44" s="63"/>
      <c r="G44" s="53"/>
      <c r="H44" s="53"/>
    </row>
    <row r="45" spans="2:8" s="15" customFormat="1" ht="30.75" customHeight="1">
      <c r="B45" s="172" t="s">
        <v>163</v>
      </c>
      <c r="C45" s="173"/>
      <c r="D45" s="173"/>
      <c r="E45" s="173"/>
      <c r="F45" s="173"/>
      <c r="G45" s="174"/>
      <c r="H45" s="174"/>
    </row>
    <row r="46" spans="2:8" s="15" customFormat="1" ht="53.25" customHeight="1">
      <c r="B46" s="64" t="s">
        <v>22</v>
      </c>
      <c r="C46" s="16" t="s">
        <v>169</v>
      </c>
      <c r="D46" s="32" t="str">
        <f>IF(ISBLANK(D48)," ",D47/D48)</f>
        <v> </v>
      </c>
      <c r="E46" s="97"/>
      <c r="F46" s="77"/>
      <c r="G46" s="87"/>
      <c r="H46" s="88"/>
    </row>
    <row r="47" spans="2:8" s="15" customFormat="1" ht="54" customHeight="1">
      <c r="B47" s="65"/>
      <c r="C47" s="16" t="s">
        <v>210</v>
      </c>
      <c r="D47" s="42"/>
      <c r="E47" s="98"/>
      <c r="F47" s="79"/>
      <c r="G47" s="87"/>
      <c r="H47" s="88"/>
    </row>
    <row r="48" spans="2:8" s="15" customFormat="1" ht="40.5" customHeight="1">
      <c r="B48" s="65"/>
      <c r="C48" s="16" t="s">
        <v>211</v>
      </c>
      <c r="D48" s="42"/>
      <c r="E48" s="99"/>
      <c r="F48" s="81"/>
      <c r="G48" s="87"/>
      <c r="H48" s="88"/>
    </row>
    <row r="49" spans="2:8" s="15" customFormat="1" ht="33" customHeight="1">
      <c r="B49" s="65"/>
      <c r="C49" s="9" t="s">
        <v>188</v>
      </c>
      <c r="D49" s="73"/>
      <c r="E49" s="74"/>
      <c r="F49" s="75"/>
      <c r="G49" s="87"/>
      <c r="H49" s="88"/>
    </row>
    <row r="50" spans="2:8" s="15" customFormat="1" ht="33" customHeight="1">
      <c r="B50" s="66"/>
      <c r="C50" s="9" t="s">
        <v>142</v>
      </c>
      <c r="D50" s="61"/>
      <c r="E50" s="62"/>
      <c r="F50" s="63"/>
      <c r="G50" s="87"/>
      <c r="H50" s="88"/>
    </row>
    <row r="51" spans="2:8" s="15" customFormat="1" ht="47.25">
      <c r="B51" s="100" t="s">
        <v>190</v>
      </c>
      <c r="C51" s="9" t="s">
        <v>258</v>
      </c>
      <c r="D51" s="32" t="str">
        <f>IF(ISBLANK(D53)," ",D52/D53)</f>
        <v> </v>
      </c>
      <c r="E51" s="110"/>
      <c r="F51" s="176"/>
      <c r="G51" s="87"/>
      <c r="H51" s="88"/>
    </row>
    <row r="52" spans="2:8" s="15" customFormat="1" ht="69" customHeight="1">
      <c r="B52" s="101"/>
      <c r="C52" s="9" t="s">
        <v>212</v>
      </c>
      <c r="D52" s="42"/>
      <c r="E52" s="112"/>
      <c r="F52" s="177"/>
      <c r="G52" s="87"/>
      <c r="H52" s="88"/>
    </row>
    <row r="53" spans="2:8" s="15" customFormat="1" ht="66.75" customHeight="1">
      <c r="B53" s="101"/>
      <c r="C53" s="9" t="s">
        <v>213</v>
      </c>
      <c r="D53" s="42"/>
      <c r="E53" s="114"/>
      <c r="F53" s="178"/>
      <c r="G53" s="87"/>
      <c r="H53" s="88"/>
    </row>
    <row r="54" spans="2:8" s="15" customFormat="1" ht="33.75" customHeight="1">
      <c r="B54" s="101"/>
      <c r="C54" s="9" t="s">
        <v>188</v>
      </c>
      <c r="D54" s="73"/>
      <c r="E54" s="74"/>
      <c r="F54" s="75"/>
      <c r="G54" s="87"/>
      <c r="H54" s="88"/>
    </row>
    <row r="55" spans="2:8" s="15" customFormat="1" ht="33.75" customHeight="1">
      <c r="B55" s="102"/>
      <c r="C55" s="9" t="s">
        <v>142</v>
      </c>
      <c r="D55" s="61"/>
      <c r="E55" s="62"/>
      <c r="F55" s="63"/>
      <c r="G55" s="87"/>
      <c r="H55" s="88"/>
    </row>
    <row r="56" spans="2:8" s="15" customFormat="1" ht="57" customHeight="1">
      <c r="B56" s="182" t="s">
        <v>170</v>
      </c>
      <c r="C56" s="9" t="s">
        <v>214</v>
      </c>
      <c r="D56" s="32" t="str">
        <f>IF(ISBLANK(D58)," ",D57/D58)</f>
        <v> </v>
      </c>
      <c r="E56" s="97"/>
      <c r="F56" s="77"/>
      <c r="G56" s="87"/>
      <c r="H56" s="88"/>
    </row>
    <row r="57" spans="2:8" s="15" customFormat="1" ht="64.5" customHeight="1">
      <c r="B57" s="183"/>
      <c r="C57" s="9" t="s">
        <v>215</v>
      </c>
      <c r="D57" s="42"/>
      <c r="E57" s="98"/>
      <c r="F57" s="79"/>
      <c r="G57" s="87"/>
      <c r="H57" s="88"/>
    </row>
    <row r="58" spans="2:8" s="15" customFormat="1" ht="36.75" customHeight="1">
      <c r="B58" s="183"/>
      <c r="C58" s="16" t="s">
        <v>207</v>
      </c>
      <c r="D58" s="42"/>
      <c r="E58" s="99"/>
      <c r="F58" s="81"/>
      <c r="G58" s="87"/>
      <c r="H58" s="88"/>
    </row>
    <row r="59" spans="2:8" s="15" customFormat="1" ht="39.75" customHeight="1">
      <c r="B59" s="102"/>
      <c r="C59" s="9" t="s">
        <v>188</v>
      </c>
      <c r="D59" s="73"/>
      <c r="E59" s="74"/>
      <c r="F59" s="75"/>
      <c r="G59" s="87"/>
      <c r="H59" s="88"/>
    </row>
    <row r="60" spans="2:8" s="15" customFormat="1" ht="39.75" customHeight="1">
      <c r="B60" s="54"/>
      <c r="C60" s="9" t="s">
        <v>142</v>
      </c>
      <c r="D60" s="61"/>
      <c r="E60" s="62"/>
      <c r="F60" s="63"/>
      <c r="G60" s="87"/>
      <c r="H60" s="88"/>
    </row>
    <row r="61" spans="2:8" s="15" customFormat="1" ht="20.25" customHeight="1">
      <c r="B61" s="82" t="s">
        <v>143</v>
      </c>
      <c r="C61" s="82"/>
      <c r="D61" s="82"/>
      <c r="E61" s="82"/>
      <c r="F61" s="82"/>
      <c r="G61" s="185"/>
      <c r="H61" s="186"/>
    </row>
    <row r="62" spans="1:8" s="15" customFormat="1" ht="44.25" customHeight="1">
      <c r="A62" s="23" t="s">
        <v>23</v>
      </c>
      <c r="B62" s="64" t="s">
        <v>23</v>
      </c>
      <c r="C62" s="16" t="s">
        <v>259</v>
      </c>
      <c r="D62" s="42"/>
      <c r="E62" s="115"/>
      <c r="F62" s="116"/>
      <c r="G62" s="89"/>
      <c r="H62" s="89"/>
    </row>
    <row r="63" spans="1:8" s="15" customFormat="1" ht="30.75" customHeight="1">
      <c r="A63" s="23"/>
      <c r="B63" s="65"/>
      <c r="C63" s="9" t="s">
        <v>188</v>
      </c>
      <c r="D63" s="73"/>
      <c r="E63" s="74"/>
      <c r="F63" s="75"/>
      <c r="G63" s="88"/>
      <c r="H63" s="88"/>
    </row>
    <row r="64" spans="1:8" s="15" customFormat="1" ht="30.75" customHeight="1">
      <c r="A64" s="58"/>
      <c r="B64" s="66"/>
      <c r="C64" s="9" t="s">
        <v>142</v>
      </c>
      <c r="D64" s="61"/>
      <c r="E64" s="62"/>
      <c r="F64" s="63"/>
      <c r="G64" s="88"/>
      <c r="H64" s="88"/>
    </row>
    <row r="65" spans="2:8" s="15" customFormat="1" ht="68.25" customHeight="1">
      <c r="B65" s="64" t="s">
        <v>24</v>
      </c>
      <c r="C65" s="16" t="s">
        <v>260</v>
      </c>
      <c r="D65" s="32" t="str">
        <f>IF(ISBLANK(D67)," ",D66/D67)</f>
        <v> </v>
      </c>
      <c r="E65" s="109"/>
      <c r="F65" s="110"/>
      <c r="G65" s="88"/>
      <c r="H65" s="88"/>
    </row>
    <row r="66" spans="2:8" s="15" customFormat="1" ht="81.75" customHeight="1">
      <c r="B66" s="65"/>
      <c r="C66" s="16" t="s">
        <v>216</v>
      </c>
      <c r="D66" s="42"/>
      <c r="E66" s="111"/>
      <c r="F66" s="112"/>
      <c r="G66" s="88"/>
      <c r="H66" s="88"/>
    </row>
    <row r="67" spans="2:8" s="15" customFormat="1" ht="49.5" customHeight="1">
      <c r="B67" s="65"/>
      <c r="C67" s="16" t="s">
        <v>217</v>
      </c>
      <c r="D67" s="42"/>
      <c r="E67" s="113"/>
      <c r="F67" s="114"/>
      <c r="G67" s="88"/>
      <c r="H67" s="88"/>
    </row>
    <row r="68" spans="2:8" s="15" customFormat="1" ht="42" customHeight="1">
      <c r="B68" s="65"/>
      <c r="C68" s="9" t="s">
        <v>188</v>
      </c>
      <c r="D68" s="73"/>
      <c r="E68" s="74"/>
      <c r="F68" s="75"/>
      <c r="G68" s="88"/>
      <c r="H68" s="88"/>
    </row>
    <row r="69" spans="2:8" s="15" customFormat="1" ht="42" customHeight="1">
      <c r="B69" s="66"/>
      <c r="C69" s="9" t="s">
        <v>142</v>
      </c>
      <c r="D69" s="61"/>
      <c r="E69" s="62"/>
      <c r="F69" s="63"/>
      <c r="G69" s="90"/>
      <c r="H69" s="90"/>
    </row>
    <row r="70" spans="2:8" s="15" customFormat="1" ht="21.75" customHeight="1">
      <c r="B70" s="82" t="s">
        <v>144</v>
      </c>
      <c r="C70" s="82"/>
      <c r="D70" s="82"/>
      <c r="E70" s="82"/>
      <c r="F70" s="82"/>
      <c r="G70" s="82"/>
      <c r="H70" s="83"/>
    </row>
    <row r="71" spans="2:8" s="15" customFormat="1" ht="50.25" customHeight="1">
      <c r="B71" s="64" t="s">
        <v>25</v>
      </c>
      <c r="C71" s="9" t="s">
        <v>171</v>
      </c>
      <c r="D71" s="32" t="str">
        <f>IF(ISBLANK(D73)," ",D72/D73)</f>
        <v> </v>
      </c>
      <c r="E71" s="146"/>
      <c r="F71" s="146"/>
      <c r="G71" s="146"/>
      <c r="H71" s="146"/>
    </row>
    <row r="72" spans="2:8" s="15" customFormat="1" ht="68.25" customHeight="1">
      <c r="B72" s="65"/>
      <c r="C72" s="9" t="s">
        <v>262</v>
      </c>
      <c r="D72" s="42"/>
      <c r="E72" s="147"/>
      <c r="F72" s="147"/>
      <c r="G72" s="147"/>
      <c r="H72" s="147"/>
    </row>
    <row r="73" spans="2:8" s="15" customFormat="1" ht="50.25" customHeight="1">
      <c r="B73" s="65"/>
      <c r="C73" s="9" t="s">
        <v>192</v>
      </c>
      <c r="D73" s="42"/>
      <c r="E73" s="148"/>
      <c r="F73" s="148"/>
      <c r="G73" s="147"/>
      <c r="H73" s="147"/>
    </row>
    <row r="74" spans="2:8" s="15" customFormat="1" ht="32.25" customHeight="1">
      <c r="B74" s="65"/>
      <c r="C74" s="9" t="s">
        <v>188</v>
      </c>
      <c r="D74" s="73"/>
      <c r="E74" s="74"/>
      <c r="F74" s="75"/>
      <c r="G74" s="147"/>
      <c r="H74" s="147"/>
    </row>
    <row r="75" spans="2:8" s="15" customFormat="1" ht="32.25" customHeight="1">
      <c r="B75" s="66"/>
      <c r="C75" s="9" t="s">
        <v>142</v>
      </c>
      <c r="D75" s="61"/>
      <c r="E75" s="62"/>
      <c r="F75" s="63"/>
      <c r="G75" s="147"/>
      <c r="H75" s="147"/>
    </row>
    <row r="76" spans="2:8" s="15" customFormat="1" ht="32.25" customHeight="1">
      <c r="B76" s="64" t="s">
        <v>26</v>
      </c>
      <c r="C76" s="134" t="s">
        <v>218</v>
      </c>
      <c r="D76" s="46" t="s">
        <v>158</v>
      </c>
      <c r="E76" s="46" t="s">
        <v>157</v>
      </c>
      <c r="F76" s="46" t="s">
        <v>156</v>
      </c>
      <c r="G76" s="147"/>
      <c r="H76" s="147"/>
    </row>
    <row r="77" spans="2:8" s="15" customFormat="1" ht="32.25" customHeight="1">
      <c r="B77" s="65"/>
      <c r="C77" s="135"/>
      <c r="D77" s="42"/>
      <c r="E77" s="42"/>
      <c r="F77" s="42"/>
      <c r="G77" s="147"/>
      <c r="H77" s="147"/>
    </row>
    <row r="78" spans="2:8" s="15" customFormat="1" ht="30.75" customHeight="1">
      <c r="B78" s="65"/>
      <c r="C78" s="9" t="s">
        <v>188</v>
      </c>
      <c r="D78" s="73"/>
      <c r="E78" s="74"/>
      <c r="F78" s="75"/>
      <c r="G78" s="147"/>
      <c r="H78" s="147"/>
    </row>
    <row r="79" spans="2:8" s="15" customFormat="1" ht="30.75" customHeight="1">
      <c r="B79" s="66"/>
      <c r="C79" s="9" t="s">
        <v>142</v>
      </c>
      <c r="D79" s="61"/>
      <c r="E79" s="62"/>
      <c r="F79" s="63"/>
      <c r="G79" s="147"/>
      <c r="H79" s="147"/>
    </row>
    <row r="80" spans="2:8" s="15" customFormat="1" ht="218.25" customHeight="1">
      <c r="B80" s="64" t="s">
        <v>115</v>
      </c>
      <c r="C80" s="17" t="s">
        <v>219</v>
      </c>
      <c r="D80" s="32" t="str">
        <f>IF(ISBLANK(D82)," ",D81/D82)</f>
        <v> </v>
      </c>
      <c r="E80" s="137"/>
      <c r="F80" s="138"/>
      <c r="G80" s="147"/>
      <c r="H80" s="147"/>
    </row>
    <row r="81" spans="2:8" s="15" customFormat="1" ht="223.5" customHeight="1">
      <c r="B81" s="65"/>
      <c r="C81" s="9" t="s">
        <v>220</v>
      </c>
      <c r="D81" s="42"/>
      <c r="E81" s="139"/>
      <c r="F81" s="140"/>
      <c r="G81" s="147"/>
      <c r="H81" s="147"/>
    </row>
    <row r="82" spans="2:8" s="15" customFormat="1" ht="42" customHeight="1">
      <c r="B82" s="65"/>
      <c r="C82" s="16" t="s">
        <v>181</v>
      </c>
      <c r="D82" s="42"/>
      <c r="E82" s="141"/>
      <c r="F82" s="142"/>
      <c r="G82" s="147"/>
      <c r="H82" s="147"/>
    </row>
    <row r="83" spans="2:8" s="15" customFormat="1" ht="49.5" customHeight="1">
      <c r="B83" s="65"/>
      <c r="C83" s="9" t="s">
        <v>188</v>
      </c>
      <c r="D83" s="73"/>
      <c r="E83" s="74"/>
      <c r="F83" s="75"/>
      <c r="G83" s="147"/>
      <c r="H83" s="147"/>
    </row>
    <row r="84" spans="2:8" s="15" customFormat="1" ht="49.5" customHeight="1">
      <c r="B84" s="66"/>
      <c r="C84" s="9" t="s">
        <v>142</v>
      </c>
      <c r="D84" s="61"/>
      <c r="E84" s="62"/>
      <c r="F84" s="63"/>
      <c r="G84" s="147"/>
      <c r="H84" s="147"/>
    </row>
    <row r="85" spans="2:8" s="15" customFormat="1" ht="216" customHeight="1">
      <c r="B85" s="64" t="s">
        <v>116</v>
      </c>
      <c r="C85" s="17" t="s">
        <v>221</v>
      </c>
      <c r="D85" s="42"/>
      <c r="E85" s="115"/>
      <c r="F85" s="116"/>
      <c r="G85" s="147"/>
      <c r="H85" s="147"/>
    </row>
    <row r="86" spans="2:8" s="15" customFormat="1" ht="36.75" customHeight="1">
      <c r="B86" s="65"/>
      <c r="C86" s="9" t="s">
        <v>188</v>
      </c>
      <c r="D86" s="73"/>
      <c r="E86" s="74"/>
      <c r="F86" s="75"/>
      <c r="G86" s="147"/>
      <c r="H86" s="147"/>
    </row>
    <row r="87" spans="2:8" s="15" customFormat="1" ht="36.75" customHeight="1">
      <c r="B87" s="66"/>
      <c r="C87" s="9" t="s">
        <v>142</v>
      </c>
      <c r="D87" s="61"/>
      <c r="E87" s="62"/>
      <c r="F87" s="63"/>
      <c r="G87" s="147"/>
      <c r="H87" s="147"/>
    </row>
    <row r="88" spans="2:8" s="15" customFormat="1" ht="83.25" customHeight="1">
      <c r="B88" s="64" t="s">
        <v>145</v>
      </c>
      <c r="C88" s="9" t="s">
        <v>172</v>
      </c>
      <c r="D88" s="32" t="str">
        <f>IF(ISBLANK(D90)," ",D89/D90)</f>
        <v> </v>
      </c>
      <c r="E88" s="97"/>
      <c r="F88" s="77"/>
      <c r="G88" s="147"/>
      <c r="H88" s="147"/>
    </row>
    <row r="89" spans="2:8" s="15" customFormat="1" ht="82.5" customHeight="1">
      <c r="B89" s="65"/>
      <c r="C89" s="9" t="s">
        <v>222</v>
      </c>
      <c r="D89" s="42"/>
      <c r="E89" s="98"/>
      <c r="F89" s="79"/>
      <c r="G89" s="147"/>
      <c r="H89" s="147"/>
    </row>
    <row r="90" spans="2:8" s="15" customFormat="1" ht="52.5" customHeight="1">
      <c r="B90" s="65"/>
      <c r="C90" s="16" t="s">
        <v>207</v>
      </c>
      <c r="D90" s="43"/>
      <c r="E90" s="99"/>
      <c r="F90" s="81"/>
      <c r="G90" s="147"/>
      <c r="H90" s="147"/>
    </row>
    <row r="91" spans="2:8" s="15" customFormat="1" ht="37.5" customHeight="1">
      <c r="B91" s="65"/>
      <c r="C91" s="9" t="s">
        <v>188</v>
      </c>
      <c r="D91" s="73"/>
      <c r="E91" s="74"/>
      <c r="F91" s="75"/>
      <c r="G91" s="147"/>
      <c r="H91" s="147"/>
    </row>
    <row r="92" spans="2:8" s="15" customFormat="1" ht="37.5" customHeight="1">
      <c r="B92" s="66"/>
      <c r="C92" s="9" t="s">
        <v>142</v>
      </c>
      <c r="D92" s="61"/>
      <c r="E92" s="62"/>
      <c r="F92" s="63"/>
      <c r="G92" s="148"/>
      <c r="H92" s="148"/>
    </row>
    <row r="93" spans="2:8" s="15" customFormat="1" ht="23.25" customHeight="1">
      <c r="B93" s="82" t="s">
        <v>146</v>
      </c>
      <c r="C93" s="82"/>
      <c r="D93" s="82"/>
      <c r="E93" s="82"/>
      <c r="F93" s="82"/>
      <c r="G93" s="82"/>
      <c r="H93" s="83"/>
    </row>
    <row r="94" spans="2:8" s="36" customFormat="1" ht="87" customHeight="1">
      <c r="B94" s="192" t="s">
        <v>27</v>
      </c>
      <c r="C94" s="9" t="s">
        <v>193</v>
      </c>
      <c r="D94" s="32" t="str">
        <f>IF(ISBLANK(D96)," ",D95/D96)</f>
        <v> </v>
      </c>
      <c r="E94" s="97"/>
      <c r="F94" s="77"/>
      <c r="G94" s="91"/>
      <c r="H94" s="92"/>
    </row>
    <row r="95" spans="2:8" s="36" customFormat="1" ht="80.25" customHeight="1">
      <c r="B95" s="193"/>
      <c r="C95" s="16" t="s">
        <v>223</v>
      </c>
      <c r="D95" s="42"/>
      <c r="E95" s="98"/>
      <c r="F95" s="79"/>
      <c r="G95" s="93"/>
      <c r="H95" s="94"/>
    </row>
    <row r="96" spans="2:8" s="36" customFormat="1" ht="38.25" customHeight="1">
      <c r="B96" s="193"/>
      <c r="C96" s="16" t="s">
        <v>194</v>
      </c>
      <c r="D96" s="42"/>
      <c r="E96" s="99"/>
      <c r="F96" s="81"/>
      <c r="G96" s="93"/>
      <c r="H96" s="94"/>
    </row>
    <row r="97" spans="2:8" s="36" customFormat="1" ht="38.25" customHeight="1">
      <c r="B97" s="193"/>
      <c r="C97" s="9" t="s">
        <v>188</v>
      </c>
      <c r="D97" s="73"/>
      <c r="E97" s="74"/>
      <c r="F97" s="75"/>
      <c r="G97" s="93"/>
      <c r="H97" s="94"/>
    </row>
    <row r="98" spans="2:8" s="36" customFormat="1" ht="47.25" customHeight="1">
      <c r="B98" s="102"/>
      <c r="C98" s="9" t="s">
        <v>142</v>
      </c>
      <c r="D98" s="61"/>
      <c r="E98" s="62"/>
      <c r="F98" s="63"/>
      <c r="G98" s="93"/>
      <c r="H98" s="94"/>
    </row>
    <row r="99" spans="2:8" s="15" customFormat="1" ht="64.5" customHeight="1">
      <c r="B99" s="64" t="s">
        <v>16</v>
      </c>
      <c r="C99" s="9" t="s">
        <v>173</v>
      </c>
      <c r="D99" s="32" t="str">
        <f>IF(ISBLANK(D101)," ",D100/D101)</f>
        <v> </v>
      </c>
      <c r="E99" s="97"/>
      <c r="F99" s="77"/>
      <c r="G99" s="93"/>
      <c r="H99" s="94"/>
    </row>
    <row r="100" spans="2:8" s="15" customFormat="1" ht="57" customHeight="1">
      <c r="B100" s="65"/>
      <c r="C100" s="9" t="s">
        <v>224</v>
      </c>
      <c r="D100" s="42"/>
      <c r="E100" s="98"/>
      <c r="F100" s="79"/>
      <c r="G100" s="93"/>
      <c r="H100" s="94"/>
    </row>
    <row r="101" spans="2:8" s="15" customFormat="1" ht="30" customHeight="1">
      <c r="B101" s="65"/>
      <c r="C101" s="9" t="s">
        <v>225</v>
      </c>
      <c r="D101" s="42"/>
      <c r="E101" s="99"/>
      <c r="F101" s="81"/>
      <c r="G101" s="93"/>
      <c r="H101" s="94"/>
    </row>
    <row r="102" spans="2:8" s="15" customFormat="1" ht="33" customHeight="1">
      <c r="B102" s="65"/>
      <c r="C102" s="9" t="s">
        <v>188</v>
      </c>
      <c r="D102" s="73"/>
      <c r="E102" s="74"/>
      <c r="F102" s="75"/>
      <c r="G102" s="93"/>
      <c r="H102" s="94"/>
    </row>
    <row r="103" spans="2:8" s="15" customFormat="1" ht="33" customHeight="1">
      <c r="B103" s="66"/>
      <c r="C103" s="9" t="s">
        <v>142</v>
      </c>
      <c r="D103" s="61"/>
      <c r="E103" s="62"/>
      <c r="F103" s="63"/>
      <c r="G103" s="93"/>
      <c r="H103" s="94"/>
    </row>
    <row r="104" spans="2:8" s="15" customFormat="1" ht="64.5" customHeight="1">
      <c r="B104" s="64" t="s">
        <v>17</v>
      </c>
      <c r="C104" s="9" t="s">
        <v>174</v>
      </c>
      <c r="D104" s="32" t="str">
        <f>IF(ISBLANK(D106)," ",D105/D106)</f>
        <v> </v>
      </c>
      <c r="E104" s="97"/>
      <c r="F104" s="77"/>
      <c r="G104" s="93"/>
      <c r="H104" s="94"/>
    </row>
    <row r="105" spans="2:8" s="15" customFormat="1" ht="52.5" customHeight="1">
      <c r="B105" s="65"/>
      <c r="C105" s="9" t="s">
        <v>226</v>
      </c>
      <c r="D105" s="42"/>
      <c r="E105" s="98"/>
      <c r="F105" s="79"/>
      <c r="G105" s="93"/>
      <c r="H105" s="94"/>
    </row>
    <row r="106" spans="2:8" s="15" customFormat="1" ht="38.25" customHeight="1">
      <c r="B106" s="65"/>
      <c r="C106" s="9" t="s">
        <v>227</v>
      </c>
      <c r="D106" s="42"/>
      <c r="E106" s="99"/>
      <c r="F106" s="81"/>
      <c r="G106" s="93"/>
      <c r="H106" s="94"/>
    </row>
    <row r="107" spans="2:8" s="15" customFormat="1" ht="28.5" customHeight="1">
      <c r="B107" s="65"/>
      <c r="C107" s="9" t="s">
        <v>188</v>
      </c>
      <c r="D107" s="73"/>
      <c r="E107" s="74"/>
      <c r="F107" s="75"/>
      <c r="G107" s="93"/>
      <c r="H107" s="94"/>
    </row>
    <row r="108" spans="2:8" s="15" customFormat="1" ht="28.5" customHeight="1">
      <c r="B108" s="66"/>
      <c r="C108" s="9" t="s">
        <v>142</v>
      </c>
      <c r="D108" s="61"/>
      <c r="E108" s="62"/>
      <c r="F108" s="63"/>
      <c r="G108" s="93"/>
      <c r="H108" s="94"/>
    </row>
    <row r="109" spans="2:8" s="15" customFormat="1" ht="54.75" customHeight="1">
      <c r="B109" s="64" t="s">
        <v>18</v>
      </c>
      <c r="C109" s="9" t="s">
        <v>175</v>
      </c>
      <c r="D109" s="32" t="str">
        <f>IF(ISBLANK(D111)," ",D110/D111)</f>
        <v> </v>
      </c>
      <c r="E109" s="97"/>
      <c r="F109" s="77"/>
      <c r="G109" s="93"/>
      <c r="H109" s="94"/>
    </row>
    <row r="110" spans="2:8" s="15" customFormat="1" ht="57" customHeight="1">
      <c r="B110" s="65"/>
      <c r="C110" s="9" t="s">
        <v>228</v>
      </c>
      <c r="D110" s="42"/>
      <c r="E110" s="98"/>
      <c r="F110" s="79"/>
      <c r="G110" s="93"/>
      <c r="H110" s="94"/>
    </row>
    <row r="111" spans="2:12" s="15" customFormat="1" ht="37.5" customHeight="1">
      <c r="B111" s="65"/>
      <c r="C111" s="9" t="s">
        <v>229</v>
      </c>
      <c r="D111" s="42"/>
      <c r="E111" s="99"/>
      <c r="F111" s="81"/>
      <c r="G111" s="93"/>
      <c r="H111" s="94"/>
      <c r="I111" s="35"/>
      <c r="J111" s="35"/>
      <c r="K111" s="35"/>
      <c r="L111" s="35"/>
    </row>
    <row r="112" spans="1:12" s="15" customFormat="1" ht="39.75" customHeight="1">
      <c r="A112" s="15" t="s">
        <v>148</v>
      </c>
      <c r="B112" s="65"/>
      <c r="C112" s="9" t="s">
        <v>188</v>
      </c>
      <c r="D112" s="73"/>
      <c r="E112" s="74"/>
      <c r="F112" s="75"/>
      <c r="G112" s="93"/>
      <c r="H112" s="94"/>
      <c r="I112" s="26"/>
      <c r="J112" s="26"/>
      <c r="K112" s="26"/>
      <c r="L112" s="35"/>
    </row>
    <row r="113" spans="2:12" s="15" customFormat="1" ht="39.75" customHeight="1">
      <c r="B113" s="66"/>
      <c r="C113" s="9" t="s">
        <v>142</v>
      </c>
      <c r="D113" s="61"/>
      <c r="E113" s="62"/>
      <c r="F113" s="63"/>
      <c r="G113" s="93"/>
      <c r="H113" s="94"/>
      <c r="I113" s="26"/>
      <c r="J113" s="26"/>
      <c r="K113" s="26"/>
      <c r="L113" s="35"/>
    </row>
    <row r="114" spans="2:12" s="15" customFormat="1" ht="98.25" customHeight="1">
      <c r="B114" s="64" t="s">
        <v>133</v>
      </c>
      <c r="C114" s="9" t="s">
        <v>230</v>
      </c>
      <c r="D114" s="32" t="str">
        <f>IF(ISBLANK(D116)," ",D115/D116)</f>
        <v> </v>
      </c>
      <c r="E114" s="97"/>
      <c r="F114" s="77"/>
      <c r="G114" s="93"/>
      <c r="H114" s="94"/>
      <c r="I114" s="27"/>
      <c r="J114" s="27"/>
      <c r="K114" s="27"/>
      <c r="L114" s="35"/>
    </row>
    <row r="115" spans="2:12" s="15" customFormat="1" ht="98.25" customHeight="1">
      <c r="B115" s="65"/>
      <c r="C115" s="16" t="s">
        <v>231</v>
      </c>
      <c r="D115" s="42"/>
      <c r="E115" s="98"/>
      <c r="F115" s="79"/>
      <c r="G115" s="93"/>
      <c r="H115" s="94"/>
      <c r="I115" s="28"/>
      <c r="J115" s="28"/>
      <c r="K115" s="28"/>
      <c r="L115" s="35"/>
    </row>
    <row r="116" spans="2:12" s="15" customFormat="1" ht="33" customHeight="1">
      <c r="B116" s="65"/>
      <c r="C116" s="16" t="s">
        <v>0</v>
      </c>
      <c r="D116" s="42"/>
      <c r="E116" s="99"/>
      <c r="F116" s="81"/>
      <c r="G116" s="93"/>
      <c r="H116" s="94"/>
      <c r="I116" s="28"/>
      <c r="J116" s="28"/>
      <c r="K116" s="28"/>
      <c r="L116" s="35"/>
    </row>
    <row r="117" spans="2:12" s="15" customFormat="1" ht="38.25" customHeight="1">
      <c r="B117" s="65"/>
      <c r="C117" s="9" t="s">
        <v>188</v>
      </c>
      <c r="D117" s="73"/>
      <c r="E117" s="74"/>
      <c r="F117" s="75"/>
      <c r="G117" s="93"/>
      <c r="H117" s="94"/>
      <c r="I117" s="35"/>
      <c r="J117" s="35"/>
      <c r="K117" s="35"/>
      <c r="L117" s="35"/>
    </row>
    <row r="118" spans="2:12" s="15" customFormat="1" ht="36" customHeight="1">
      <c r="B118" s="66"/>
      <c r="C118" s="9" t="s">
        <v>142</v>
      </c>
      <c r="D118" s="61"/>
      <c r="E118" s="62"/>
      <c r="F118" s="63"/>
      <c r="G118" s="93"/>
      <c r="H118" s="94"/>
      <c r="I118" s="35"/>
      <c r="J118" s="35"/>
      <c r="K118" s="35"/>
      <c r="L118" s="35"/>
    </row>
    <row r="119" spans="2:8" s="15" customFormat="1" ht="82.5" customHeight="1">
      <c r="B119" s="64" t="s">
        <v>134</v>
      </c>
      <c r="C119" s="9" t="s">
        <v>1</v>
      </c>
      <c r="D119" s="32" t="str">
        <f>IF(ISBLANK(D121)," ",D120/D121)</f>
        <v> </v>
      </c>
      <c r="E119" s="97"/>
      <c r="F119" s="77"/>
      <c r="G119" s="93"/>
      <c r="H119" s="94"/>
    </row>
    <row r="120" spans="2:8" s="15" customFormat="1" ht="97.5" customHeight="1">
      <c r="B120" s="65"/>
      <c r="C120" s="9" t="s">
        <v>232</v>
      </c>
      <c r="D120" s="42"/>
      <c r="E120" s="98"/>
      <c r="F120" s="79"/>
      <c r="G120" s="93"/>
      <c r="H120" s="94"/>
    </row>
    <row r="121" spans="2:8" s="15" customFormat="1" ht="25.5" customHeight="1">
      <c r="B121" s="65"/>
      <c r="C121" s="12" t="s">
        <v>2</v>
      </c>
      <c r="D121" s="42"/>
      <c r="E121" s="99"/>
      <c r="F121" s="81"/>
      <c r="G121" s="93"/>
      <c r="H121" s="94"/>
    </row>
    <row r="122" spans="2:8" s="15" customFormat="1" ht="31.5" customHeight="1">
      <c r="B122" s="65"/>
      <c r="C122" s="9" t="s">
        <v>188</v>
      </c>
      <c r="D122" s="73"/>
      <c r="E122" s="74"/>
      <c r="F122" s="75"/>
      <c r="G122" s="93"/>
      <c r="H122" s="94"/>
    </row>
    <row r="123" spans="2:8" s="15" customFormat="1" ht="31.5" customHeight="1">
      <c r="B123" s="66"/>
      <c r="C123" s="9" t="s">
        <v>142</v>
      </c>
      <c r="D123" s="61"/>
      <c r="E123" s="62"/>
      <c r="F123" s="63"/>
      <c r="G123" s="93"/>
      <c r="H123" s="94"/>
    </row>
    <row r="124" spans="2:8" s="15" customFormat="1" ht="51.75" customHeight="1">
      <c r="B124" s="64" t="s">
        <v>135</v>
      </c>
      <c r="C124" s="134" t="s">
        <v>233</v>
      </c>
      <c r="D124" s="45" t="s">
        <v>3</v>
      </c>
      <c r="E124" s="47" t="s">
        <v>4</v>
      </c>
      <c r="F124" s="47" t="s">
        <v>5</v>
      </c>
      <c r="G124" s="93"/>
      <c r="H124" s="94"/>
    </row>
    <row r="125" spans="2:8" s="15" customFormat="1" ht="35.25" customHeight="1">
      <c r="B125" s="65"/>
      <c r="C125" s="135"/>
      <c r="D125" s="42"/>
      <c r="E125" s="42"/>
      <c r="F125" s="42"/>
      <c r="G125" s="93"/>
      <c r="H125" s="94"/>
    </row>
    <row r="126" spans="2:8" s="15" customFormat="1" ht="32.25" customHeight="1">
      <c r="B126" s="65"/>
      <c r="C126" s="9" t="s">
        <v>188</v>
      </c>
      <c r="D126" s="73"/>
      <c r="E126" s="74"/>
      <c r="F126" s="75"/>
      <c r="G126" s="93"/>
      <c r="H126" s="94"/>
    </row>
    <row r="127" spans="2:8" s="15" customFormat="1" ht="32.25" customHeight="1">
      <c r="B127" s="66"/>
      <c r="C127" s="9" t="s">
        <v>142</v>
      </c>
      <c r="D127" s="61"/>
      <c r="E127" s="62"/>
      <c r="F127" s="63"/>
      <c r="G127" s="93"/>
      <c r="H127" s="94"/>
    </row>
    <row r="128" spans="2:8" s="15" customFormat="1" ht="67.5" customHeight="1">
      <c r="B128" s="100" t="s">
        <v>195</v>
      </c>
      <c r="C128" s="9" t="s">
        <v>196</v>
      </c>
      <c r="D128" s="32" t="str">
        <f>IF(ISBLANK(D130)," ",D129/D130)</f>
        <v> </v>
      </c>
      <c r="E128" s="149"/>
      <c r="F128" s="150"/>
      <c r="G128" s="93"/>
      <c r="H128" s="94"/>
    </row>
    <row r="129" spans="2:8" s="15" customFormat="1" ht="64.5" customHeight="1">
      <c r="B129" s="101"/>
      <c r="C129" s="9" t="s">
        <v>234</v>
      </c>
      <c r="D129" s="42"/>
      <c r="E129" s="151"/>
      <c r="F129" s="152"/>
      <c r="G129" s="93"/>
      <c r="H129" s="94"/>
    </row>
    <row r="130" spans="2:8" s="15" customFormat="1" ht="48" customHeight="1">
      <c r="B130" s="101"/>
      <c r="C130" s="9" t="s">
        <v>235</v>
      </c>
      <c r="D130" s="42"/>
      <c r="E130" s="153"/>
      <c r="F130" s="154"/>
      <c r="G130" s="93"/>
      <c r="H130" s="94"/>
    </row>
    <row r="131" spans="2:8" s="15" customFormat="1" ht="27" customHeight="1">
      <c r="B131" s="101"/>
      <c r="C131" s="9" t="s">
        <v>188</v>
      </c>
      <c r="D131" s="73"/>
      <c r="E131" s="74"/>
      <c r="F131" s="75"/>
      <c r="G131" s="93"/>
      <c r="H131" s="94"/>
    </row>
    <row r="132" spans="2:8" s="15" customFormat="1" ht="27" customHeight="1">
      <c r="B132" s="102"/>
      <c r="C132" s="9" t="s">
        <v>142</v>
      </c>
      <c r="D132" s="61"/>
      <c r="E132" s="62"/>
      <c r="F132" s="63"/>
      <c r="G132" s="93"/>
      <c r="H132" s="94"/>
    </row>
    <row r="133" spans="2:8" s="15" customFormat="1" ht="82.5" customHeight="1">
      <c r="B133" s="100" t="s">
        <v>197</v>
      </c>
      <c r="C133" s="9" t="s">
        <v>198</v>
      </c>
      <c r="D133" s="32" t="str">
        <f>IF(ISBLANK(D135)," ",D134/D135)</f>
        <v> </v>
      </c>
      <c r="E133" s="103"/>
      <c r="F133" s="104"/>
      <c r="G133" s="93"/>
      <c r="H133" s="94"/>
    </row>
    <row r="134" spans="2:8" s="15" customFormat="1" ht="50.25" customHeight="1">
      <c r="B134" s="101"/>
      <c r="C134" s="9" t="s">
        <v>236</v>
      </c>
      <c r="D134" s="42"/>
      <c r="E134" s="105"/>
      <c r="F134" s="106"/>
      <c r="G134" s="93"/>
      <c r="H134" s="94"/>
    </row>
    <row r="135" spans="2:8" s="15" customFormat="1" ht="53.25" customHeight="1">
      <c r="B135" s="101"/>
      <c r="C135" s="9" t="s">
        <v>237</v>
      </c>
      <c r="D135" s="42"/>
      <c r="E135" s="107"/>
      <c r="F135" s="108"/>
      <c r="G135" s="93"/>
      <c r="H135" s="94"/>
    </row>
    <row r="136" spans="2:8" s="15" customFormat="1" ht="27" customHeight="1">
      <c r="B136" s="101"/>
      <c r="C136" s="9" t="s">
        <v>188</v>
      </c>
      <c r="D136" s="73"/>
      <c r="E136" s="74"/>
      <c r="F136" s="75"/>
      <c r="G136" s="93"/>
      <c r="H136" s="94"/>
    </row>
    <row r="137" spans="2:8" s="15" customFormat="1" ht="27" customHeight="1">
      <c r="B137" s="102"/>
      <c r="C137" s="9" t="s">
        <v>142</v>
      </c>
      <c r="D137" s="61"/>
      <c r="E137" s="62"/>
      <c r="F137" s="63"/>
      <c r="G137" s="93"/>
      <c r="H137" s="94"/>
    </row>
    <row r="138" spans="2:8" s="15" customFormat="1" ht="73.5" customHeight="1">
      <c r="B138" s="100" t="s">
        <v>199</v>
      </c>
      <c r="C138" s="9" t="s">
        <v>238</v>
      </c>
      <c r="D138" s="32" t="str">
        <f>IF(ISBLANK(D140)," ",D139/D140)</f>
        <v> </v>
      </c>
      <c r="E138" s="103"/>
      <c r="F138" s="104"/>
      <c r="G138" s="93"/>
      <c r="H138" s="94"/>
    </row>
    <row r="139" spans="2:8" s="15" customFormat="1" ht="89.25" customHeight="1">
      <c r="B139" s="101"/>
      <c r="C139" s="9" t="s">
        <v>239</v>
      </c>
      <c r="D139" s="42"/>
      <c r="E139" s="105"/>
      <c r="F139" s="106"/>
      <c r="G139" s="93"/>
      <c r="H139" s="94"/>
    </row>
    <row r="140" spans="2:8" s="15" customFormat="1" ht="27" customHeight="1">
      <c r="B140" s="101"/>
      <c r="C140" s="9" t="s">
        <v>200</v>
      </c>
      <c r="D140" s="42"/>
      <c r="E140" s="107"/>
      <c r="F140" s="108"/>
      <c r="G140" s="93"/>
      <c r="H140" s="94"/>
    </row>
    <row r="141" spans="2:8" s="15" customFormat="1" ht="27" customHeight="1">
      <c r="B141" s="101"/>
      <c r="C141" s="9" t="s">
        <v>188</v>
      </c>
      <c r="D141" s="73"/>
      <c r="E141" s="74"/>
      <c r="F141" s="75"/>
      <c r="G141" s="93"/>
      <c r="H141" s="94"/>
    </row>
    <row r="142" spans="2:8" s="15" customFormat="1" ht="27" customHeight="1">
      <c r="B142" s="102"/>
      <c r="C142" s="9" t="s">
        <v>142</v>
      </c>
      <c r="D142" s="61"/>
      <c r="E142" s="62"/>
      <c r="F142" s="63"/>
      <c r="G142" s="93"/>
      <c r="H142" s="94"/>
    </row>
    <row r="143" spans="2:8" s="15" customFormat="1" ht="80.25" customHeight="1">
      <c r="B143" s="100" t="s">
        <v>201</v>
      </c>
      <c r="C143" s="9" t="s">
        <v>202</v>
      </c>
      <c r="D143" s="32" t="str">
        <f>IF(ISBLANK(D145)," ",D144/D145)</f>
        <v> </v>
      </c>
      <c r="E143" s="103"/>
      <c r="F143" s="104"/>
      <c r="G143" s="93"/>
      <c r="H143" s="94"/>
    </row>
    <row r="144" spans="2:8" s="15" customFormat="1" ht="57.75" customHeight="1">
      <c r="B144" s="101"/>
      <c r="C144" s="9" t="s">
        <v>240</v>
      </c>
      <c r="D144" s="42"/>
      <c r="E144" s="105"/>
      <c r="F144" s="106"/>
      <c r="G144" s="93"/>
      <c r="H144" s="94"/>
    </row>
    <row r="145" spans="2:8" s="15" customFormat="1" ht="27" customHeight="1">
      <c r="B145" s="101"/>
      <c r="C145" s="9" t="s">
        <v>200</v>
      </c>
      <c r="D145" s="42"/>
      <c r="E145" s="107"/>
      <c r="F145" s="108"/>
      <c r="G145" s="93"/>
      <c r="H145" s="94"/>
    </row>
    <row r="146" spans="2:8" s="15" customFormat="1" ht="27" customHeight="1">
      <c r="B146" s="101"/>
      <c r="C146" s="9" t="s">
        <v>188</v>
      </c>
      <c r="D146" s="73"/>
      <c r="E146" s="74"/>
      <c r="F146" s="75"/>
      <c r="G146" s="93"/>
      <c r="H146" s="94"/>
    </row>
    <row r="147" spans="2:8" s="15" customFormat="1" ht="27" customHeight="1">
      <c r="B147" s="102"/>
      <c r="C147" s="9" t="s">
        <v>142</v>
      </c>
      <c r="D147" s="61"/>
      <c r="E147" s="62"/>
      <c r="F147" s="63"/>
      <c r="G147" s="95"/>
      <c r="H147" s="96"/>
    </row>
    <row r="148" spans="2:8" s="15" customFormat="1" ht="20.25" customHeight="1">
      <c r="B148" s="82" t="s">
        <v>147</v>
      </c>
      <c r="C148" s="82"/>
      <c r="D148" s="82"/>
      <c r="E148" s="82"/>
      <c r="F148" s="82"/>
      <c r="G148" s="82"/>
      <c r="H148" s="83"/>
    </row>
    <row r="149" spans="2:8" s="15" customFormat="1" ht="63.75" customHeight="1">
      <c r="B149" s="64" t="s">
        <v>28</v>
      </c>
      <c r="C149" s="16" t="s">
        <v>241</v>
      </c>
      <c r="D149" s="32" t="str">
        <f>IF(ISBLANK(D151)," ",D150/D151)</f>
        <v> </v>
      </c>
      <c r="E149" s="84"/>
      <c r="F149" s="84"/>
      <c r="G149" s="84"/>
      <c r="H149" s="84"/>
    </row>
    <row r="150" spans="2:8" s="15" customFormat="1" ht="63.75" customHeight="1">
      <c r="B150" s="65"/>
      <c r="C150" s="16" t="s">
        <v>242</v>
      </c>
      <c r="D150" s="42"/>
      <c r="E150" s="85"/>
      <c r="F150" s="85"/>
      <c r="G150" s="85"/>
      <c r="H150" s="85"/>
    </row>
    <row r="151" spans="2:8" s="15" customFormat="1" ht="37.5" customHeight="1">
      <c r="B151" s="65"/>
      <c r="C151" s="16" t="s">
        <v>243</v>
      </c>
      <c r="D151" s="42"/>
      <c r="E151" s="86"/>
      <c r="F151" s="86"/>
      <c r="G151" s="85"/>
      <c r="H151" s="85"/>
    </row>
    <row r="152" spans="2:8" s="15" customFormat="1" ht="30" customHeight="1">
      <c r="B152" s="65"/>
      <c r="C152" s="9" t="s">
        <v>188</v>
      </c>
      <c r="D152" s="73"/>
      <c r="E152" s="74"/>
      <c r="F152" s="75"/>
      <c r="G152" s="85"/>
      <c r="H152" s="85"/>
    </row>
    <row r="153" spans="2:8" s="15" customFormat="1" ht="30.75" customHeight="1">
      <c r="B153" s="66"/>
      <c r="C153" s="9" t="s">
        <v>142</v>
      </c>
      <c r="D153" s="61"/>
      <c r="E153" s="62"/>
      <c r="F153" s="63"/>
      <c r="G153" s="85"/>
      <c r="H153" s="85"/>
    </row>
    <row r="154" spans="2:8" s="15" customFormat="1" ht="82.5" customHeight="1">
      <c r="B154" s="64" t="s">
        <v>29</v>
      </c>
      <c r="C154" s="17" t="s">
        <v>176</v>
      </c>
      <c r="D154" s="25"/>
      <c r="E154" s="143"/>
      <c r="F154" s="144"/>
      <c r="G154" s="85"/>
      <c r="H154" s="85"/>
    </row>
    <row r="155" spans="2:8" s="15" customFormat="1" ht="30.75" customHeight="1">
      <c r="B155" s="65"/>
      <c r="C155" s="9" t="s">
        <v>188</v>
      </c>
      <c r="D155" s="73"/>
      <c r="E155" s="74"/>
      <c r="F155" s="75"/>
      <c r="G155" s="85"/>
      <c r="H155" s="85"/>
    </row>
    <row r="156" spans="2:8" s="15" customFormat="1" ht="30.75" customHeight="1">
      <c r="B156" s="66"/>
      <c r="C156" s="9" t="s">
        <v>142</v>
      </c>
      <c r="D156" s="61"/>
      <c r="E156" s="62"/>
      <c r="F156" s="63"/>
      <c r="G156" s="86"/>
      <c r="H156" s="86"/>
    </row>
    <row r="157" spans="2:8" s="15" customFormat="1" ht="23.25" customHeight="1">
      <c r="B157" s="123" t="s">
        <v>6</v>
      </c>
      <c r="C157" s="124"/>
      <c r="D157" s="124"/>
      <c r="E157" s="124"/>
      <c r="F157" s="124"/>
      <c r="G157" s="124"/>
      <c r="H157" s="125"/>
    </row>
    <row r="158" spans="2:8" s="15" customFormat="1" ht="36.75" customHeight="1">
      <c r="B158" s="64" t="s">
        <v>136</v>
      </c>
      <c r="C158" s="44" t="s">
        <v>244</v>
      </c>
      <c r="D158" s="32" t="str">
        <f>IF(ISBLANK(D160)," ",D159/D160)</f>
        <v> </v>
      </c>
      <c r="E158" s="97"/>
      <c r="F158" s="77"/>
      <c r="G158" s="117"/>
      <c r="H158" s="118"/>
    </row>
    <row r="159" spans="2:8" s="15" customFormat="1" ht="53.25" customHeight="1">
      <c r="B159" s="65"/>
      <c r="C159" s="12" t="s">
        <v>245</v>
      </c>
      <c r="D159" s="42"/>
      <c r="E159" s="98"/>
      <c r="F159" s="79"/>
      <c r="G159" s="119"/>
      <c r="H159" s="120"/>
    </row>
    <row r="160" spans="2:8" s="15" customFormat="1" ht="36" customHeight="1">
      <c r="B160" s="65"/>
      <c r="C160" s="12" t="s">
        <v>246</v>
      </c>
      <c r="D160" s="42"/>
      <c r="E160" s="99"/>
      <c r="F160" s="81"/>
      <c r="G160" s="119"/>
      <c r="H160" s="120"/>
    </row>
    <row r="161" spans="2:8" s="15" customFormat="1" ht="28.5" customHeight="1">
      <c r="B161" s="65"/>
      <c r="C161" s="9" t="s">
        <v>188</v>
      </c>
      <c r="D161" s="73"/>
      <c r="E161" s="74"/>
      <c r="F161" s="75"/>
      <c r="G161" s="119"/>
      <c r="H161" s="120"/>
    </row>
    <row r="162" spans="2:8" s="15" customFormat="1" ht="28.5" customHeight="1">
      <c r="B162" s="66"/>
      <c r="C162" s="9" t="s">
        <v>142</v>
      </c>
      <c r="D162" s="61"/>
      <c r="E162" s="62"/>
      <c r="F162" s="63"/>
      <c r="G162" s="119"/>
      <c r="H162" s="120"/>
    </row>
    <row r="163" spans="2:8" s="15" customFormat="1" ht="28.5" customHeight="1">
      <c r="B163" s="64" t="s">
        <v>7</v>
      </c>
      <c r="C163" s="134" t="s">
        <v>177</v>
      </c>
      <c r="D163" s="50" t="s">
        <v>8</v>
      </c>
      <c r="E163" s="50" t="s">
        <v>9</v>
      </c>
      <c r="F163" s="50" t="s">
        <v>10</v>
      </c>
      <c r="G163" s="119"/>
      <c r="H163" s="120"/>
    </row>
    <row r="164" spans="2:8" s="15" customFormat="1" ht="42" customHeight="1">
      <c r="B164" s="65"/>
      <c r="C164" s="135"/>
      <c r="D164" s="25"/>
      <c r="E164" s="25"/>
      <c r="F164" s="25"/>
      <c r="G164" s="119"/>
      <c r="H164" s="120"/>
    </row>
    <row r="165" spans="2:8" s="15" customFormat="1" ht="42" customHeight="1">
      <c r="B165" s="65"/>
      <c r="C165" s="9" t="s">
        <v>188</v>
      </c>
      <c r="D165" s="73"/>
      <c r="E165" s="74"/>
      <c r="F165" s="75"/>
      <c r="G165" s="119"/>
      <c r="H165" s="120"/>
    </row>
    <row r="166" spans="2:8" s="15" customFormat="1" ht="42" customHeight="1">
      <c r="B166" s="66"/>
      <c r="C166" s="9" t="s">
        <v>142</v>
      </c>
      <c r="D166" s="61"/>
      <c r="E166" s="62"/>
      <c r="F166" s="63"/>
      <c r="G166" s="119"/>
      <c r="H166" s="120"/>
    </row>
    <row r="167" spans="2:8" s="15" customFormat="1" ht="38.25" customHeight="1">
      <c r="B167" s="64" t="s">
        <v>11</v>
      </c>
      <c r="C167" s="9" t="s">
        <v>155</v>
      </c>
      <c r="D167" s="32" t="str">
        <f>IF(ISBLANK(D169)," ",D168/D169)</f>
        <v> </v>
      </c>
      <c r="E167" s="126"/>
      <c r="F167" s="127"/>
      <c r="G167" s="119"/>
      <c r="H167" s="120"/>
    </row>
    <row r="168" spans="2:8" s="15" customFormat="1" ht="53.25" customHeight="1">
      <c r="B168" s="65"/>
      <c r="C168" s="9" t="s">
        <v>247</v>
      </c>
      <c r="D168" s="42"/>
      <c r="E168" s="128"/>
      <c r="F168" s="129"/>
      <c r="G168" s="119"/>
      <c r="H168" s="120"/>
    </row>
    <row r="169" spans="2:8" s="15" customFormat="1" ht="53.25" customHeight="1">
      <c r="B169" s="65"/>
      <c r="C169" s="9" t="s">
        <v>248</v>
      </c>
      <c r="D169" s="42"/>
      <c r="E169" s="130"/>
      <c r="F169" s="131"/>
      <c r="G169" s="119"/>
      <c r="H169" s="120"/>
    </row>
    <row r="170" spans="2:8" s="15" customFormat="1" ht="40.5" customHeight="1">
      <c r="B170" s="65"/>
      <c r="C170" s="9" t="s">
        <v>188</v>
      </c>
      <c r="D170" s="73"/>
      <c r="E170" s="74"/>
      <c r="F170" s="75"/>
      <c r="G170" s="121"/>
      <c r="H170" s="122"/>
    </row>
    <row r="171" spans="2:8" s="15" customFormat="1" ht="40.5" customHeight="1">
      <c r="B171" s="66"/>
      <c r="C171" s="9" t="s">
        <v>142</v>
      </c>
      <c r="D171" s="61"/>
      <c r="E171" s="62"/>
      <c r="F171" s="63"/>
      <c r="G171" s="59"/>
      <c r="H171" s="60"/>
    </row>
    <row r="172" spans="2:8" s="15" customFormat="1" ht="96" customHeight="1">
      <c r="B172" s="64" t="s">
        <v>263</v>
      </c>
      <c r="C172" s="9" t="s">
        <v>249</v>
      </c>
      <c r="D172" s="32" t="str">
        <f>IF(ISBLANK(D174)," ",D173/D174)</f>
        <v> </v>
      </c>
      <c r="E172" s="67"/>
      <c r="F172" s="68"/>
      <c r="G172" s="59"/>
      <c r="H172" s="60"/>
    </row>
    <row r="173" spans="2:8" s="15" customFormat="1" ht="84" customHeight="1">
      <c r="B173" s="65"/>
      <c r="C173" s="9" t="s">
        <v>250</v>
      </c>
      <c r="D173" s="42"/>
      <c r="E173" s="69"/>
      <c r="F173" s="70"/>
      <c r="G173" s="59"/>
      <c r="H173" s="60"/>
    </row>
    <row r="174" spans="2:8" s="15" customFormat="1" ht="54" customHeight="1">
      <c r="B174" s="65"/>
      <c r="C174" s="9" t="s">
        <v>251</v>
      </c>
      <c r="D174" s="42"/>
      <c r="E174" s="71"/>
      <c r="F174" s="72"/>
      <c r="G174" s="59"/>
      <c r="H174" s="60"/>
    </row>
    <row r="175" spans="2:8" s="15" customFormat="1" ht="40.5" customHeight="1">
      <c r="B175" s="65"/>
      <c r="C175" s="9" t="s">
        <v>188</v>
      </c>
      <c r="D175" s="73"/>
      <c r="E175" s="74"/>
      <c r="F175" s="75"/>
      <c r="G175" s="59"/>
      <c r="H175" s="60"/>
    </row>
    <row r="176" spans="2:8" s="15" customFormat="1" ht="40.5" customHeight="1">
      <c r="B176" s="66"/>
      <c r="C176" s="9" t="s">
        <v>142</v>
      </c>
      <c r="D176" s="61"/>
      <c r="E176" s="62"/>
      <c r="F176" s="63"/>
      <c r="G176" s="59"/>
      <c r="H176" s="60"/>
    </row>
    <row r="177" spans="2:8" s="15" customFormat="1" ht="17.25" customHeight="1">
      <c r="B177" s="82" t="s">
        <v>12</v>
      </c>
      <c r="C177" s="82"/>
      <c r="D177" s="82"/>
      <c r="E177" s="82"/>
      <c r="F177" s="82"/>
      <c r="G177" s="82"/>
      <c r="H177" s="83"/>
    </row>
    <row r="178" spans="2:8" s="15" customFormat="1" ht="51.75" customHeight="1">
      <c r="B178" s="64" t="s">
        <v>30</v>
      </c>
      <c r="C178" s="16" t="s">
        <v>178</v>
      </c>
      <c r="D178" s="32" t="str">
        <f>IF(ISBLANK(D180)," ",D179/D180)</f>
        <v> </v>
      </c>
      <c r="E178" s="97"/>
      <c r="F178" s="77"/>
      <c r="G178" s="88"/>
      <c r="H178" s="88"/>
    </row>
    <row r="179" spans="2:8" s="15" customFormat="1" ht="48.75" customHeight="1">
      <c r="B179" s="65"/>
      <c r="C179" s="9" t="s">
        <v>252</v>
      </c>
      <c r="D179" s="42"/>
      <c r="E179" s="98"/>
      <c r="F179" s="79"/>
      <c r="G179" s="88"/>
      <c r="H179" s="88"/>
    </row>
    <row r="180" spans="2:8" s="15" customFormat="1" ht="33" customHeight="1">
      <c r="B180" s="65"/>
      <c r="C180" s="9" t="s">
        <v>253</v>
      </c>
      <c r="D180" s="43"/>
      <c r="E180" s="99"/>
      <c r="F180" s="81"/>
      <c r="G180" s="88"/>
      <c r="H180" s="88"/>
    </row>
    <row r="181" spans="2:8" s="15" customFormat="1" ht="33" customHeight="1">
      <c r="B181" s="65"/>
      <c r="C181" s="9" t="s">
        <v>188</v>
      </c>
      <c r="D181" s="73"/>
      <c r="E181" s="74"/>
      <c r="F181" s="75"/>
      <c r="G181" s="88"/>
      <c r="H181" s="88"/>
    </row>
    <row r="182" spans="2:8" s="15" customFormat="1" ht="33" customHeight="1">
      <c r="B182" s="66"/>
      <c r="C182" s="9" t="s">
        <v>142</v>
      </c>
      <c r="D182" s="61"/>
      <c r="E182" s="62"/>
      <c r="F182" s="63"/>
      <c r="G182" s="88"/>
      <c r="H182" s="88"/>
    </row>
    <row r="183" spans="2:8" s="15" customFormat="1" ht="51.75" customHeight="1">
      <c r="B183" s="64" t="s">
        <v>31</v>
      </c>
      <c r="C183" s="17" t="s">
        <v>254</v>
      </c>
      <c r="D183" s="32" t="str">
        <f>IF(ISBLANK(D185)," ",D184/D185)</f>
        <v> </v>
      </c>
      <c r="E183" s="76"/>
      <c r="F183" s="77"/>
      <c r="G183" s="88"/>
      <c r="H183" s="88"/>
    </row>
    <row r="184" spans="2:8" s="15" customFormat="1" ht="49.5" customHeight="1">
      <c r="B184" s="65"/>
      <c r="C184" s="9" t="s">
        <v>255</v>
      </c>
      <c r="D184" s="42"/>
      <c r="E184" s="78"/>
      <c r="F184" s="79"/>
      <c r="G184" s="88"/>
      <c r="H184" s="88"/>
    </row>
    <row r="185" spans="2:8" s="15" customFormat="1" ht="49.5" customHeight="1">
      <c r="B185" s="65"/>
      <c r="C185" s="9" t="s">
        <v>200</v>
      </c>
      <c r="D185" s="43"/>
      <c r="E185" s="80"/>
      <c r="F185" s="81"/>
      <c r="G185" s="88"/>
      <c r="H185" s="88"/>
    </row>
    <row r="186" spans="2:8" s="15" customFormat="1" ht="30.75" customHeight="1">
      <c r="B186" s="65"/>
      <c r="C186" s="9" t="s">
        <v>188</v>
      </c>
      <c r="D186" s="73"/>
      <c r="E186" s="74"/>
      <c r="F186" s="75"/>
      <c r="G186" s="88"/>
      <c r="H186" s="88"/>
    </row>
    <row r="187" spans="2:8" s="15" customFormat="1" ht="30.75" customHeight="1">
      <c r="B187" s="66"/>
      <c r="C187" s="9" t="s">
        <v>142</v>
      </c>
      <c r="D187" s="61"/>
      <c r="E187" s="62"/>
      <c r="F187" s="63"/>
      <c r="G187" s="88"/>
      <c r="H187" s="88"/>
    </row>
    <row r="188" spans="2:8" s="15" customFormat="1" ht="74.25" customHeight="1">
      <c r="B188" s="64" t="s">
        <v>32</v>
      </c>
      <c r="C188" s="9" t="s">
        <v>179</v>
      </c>
      <c r="D188" s="32" t="str">
        <f>IF(ISBLANK(D190)," ",D189/D190)</f>
        <v> </v>
      </c>
      <c r="E188" s="97"/>
      <c r="F188" s="77"/>
      <c r="G188" s="88"/>
      <c r="H188" s="88"/>
    </row>
    <row r="189" spans="2:8" s="15" customFormat="1" ht="57.75" customHeight="1">
      <c r="B189" s="65"/>
      <c r="C189" s="16" t="s">
        <v>13</v>
      </c>
      <c r="D189" s="42"/>
      <c r="E189" s="98"/>
      <c r="F189" s="79"/>
      <c r="G189" s="88"/>
      <c r="H189" s="88"/>
    </row>
    <row r="190" spans="2:8" s="15" customFormat="1" ht="38.25" customHeight="1">
      <c r="B190" s="65"/>
      <c r="C190" s="16" t="s">
        <v>14</v>
      </c>
      <c r="D190" s="43"/>
      <c r="E190" s="99"/>
      <c r="F190" s="81"/>
      <c r="G190" s="88"/>
      <c r="H190" s="88"/>
    </row>
    <row r="191" spans="2:8" s="15" customFormat="1" ht="37.5" customHeight="1">
      <c r="B191" s="65"/>
      <c r="C191" s="9" t="s">
        <v>188</v>
      </c>
      <c r="D191" s="73"/>
      <c r="E191" s="74"/>
      <c r="F191" s="75"/>
      <c r="G191" s="88"/>
      <c r="H191" s="88"/>
    </row>
    <row r="192" spans="2:8" s="15" customFormat="1" ht="37.5" customHeight="1">
      <c r="B192" s="66"/>
      <c r="C192" s="9" t="s">
        <v>142</v>
      </c>
      <c r="D192" s="61"/>
      <c r="E192" s="62"/>
      <c r="F192" s="63"/>
      <c r="G192" s="88"/>
      <c r="H192" s="88"/>
    </row>
    <row r="193" spans="2:8" s="15" customFormat="1" ht="20.25" customHeight="1">
      <c r="B193" s="64" t="s">
        <v>33</v>
      </c>
      <c r="C193" s="136" t="s">
        <v>180</v>
      </c>
      <c r="D193" s="22" t="s">
        <v>140</v>
      </c>
      <c r="E193" s="22" t="s">
        <v>141</v>
      </c>
      <c r="F193" s="22" t="s">
        <v>184</v>
      </c>
      <c r="G193" s="88"/>
      <c r="H193" s="88"/>
    </row>
    <row r="194" spans="2:8" s="15" customFormat="1" ht="27" customHeight="1">
      <c r="B194" s="65"/>
      <c r="C194" s="136"/>
      <c r="D194" s="32" t="str">
        <f>IF(ISBLANK(D195)," ",D195/$D$190)</f>
        <v> </v>
      </c>
      <c r="E194" s="32" t="str">
        <f>IF(ISBLANK(E195)," ",E195/$D$190)</f>
        <v> </v>
      </c>
      <c r="F194" s="32" t="str">
        <f>IF(ISBLANK(F195)," ",F195/$D$190)</f>
        <v> </v>
      </c>
      <c r="G194" s="88"/>
      <c r="H194" s="88"/>
    </row>
    <row r="195" spans="2:8" s="15" customFormat="1" ht="37.5" customHeight="1">
      <c r="B195" s="65"/>
      <c r="C195" s="12" t="s">
        <v>15</v>
      </c>
      <c r="D195" s="42"/>
      <c r="E195" s="42"/>
      <c r="F195" s="42"/>
      <c r="G195" s="88"/>
      <c r="H195" s="88"/>
    </row>
    <row r="196" spans="2:8" s="15" customFormat="1" ht="28.5" customHeight="1">
      <c r="B196" s="65"/>
      <c r="C196" s="9" t="s">
        <v>188</v>
      </c>
      <c r="D196" s="73"/>
      <c r="E196" s="74"/>
      <c r="F196" s="75"/>
      <c r="G196" s="88"/>
      <c r="H196" s="88"/>
    </row>
    <row r="197" spans="2:8" s="15" customFormat="1" ht="28.5" customHeight="1">
      <c r="B197" s="66"/>
      <c r="C197" s="9" t="s">
        <v>142</v>
      </c>
      <c r="D197" s="61"/>
      <c r="E197" s="62"/>
      <c r="F197" s="63"/>
      <c r="G197" s="24"/>
      <c r="H197" s="24"/>
    </row>
    <row r="198" spans="2:8" s="15" customFormat="1" ht="28.5" customHeight="1">
      <c r="B198" s="132" t="s">
        <v>183</v>
      </c>
      <c r="C198" s="134" t="s">
        <v>256</v>
      </c>
      <c r="D198" s="22" t="s">
        <v>140</v>
      </c>
      <c r="E198" s="22" t="s">
        <v>141</v>
      </c>
      <c r="F198" s="22" t="s">
        <v>184</v>
      </c>
      <c r="G198" s="24"/>
      <c r="H198" s="24"/>
    </row>
    <row r="199" spans="2:8" s="15" customFormat="1" ht="28.5" customHeight="1">
      <c r="B199" s="133"/>
      <c r="C199" s="135"/>
      <c r="D199" s="32" t="str">
        <f>IF(ISBLANK(D200)," ",D200/$D$190)</f>
        <v> </v>
      </c>
      <c r="E199" s="32" t="str">
        <f>IF(ISBLANK(E200)," ",E200/$D$190)</f>
        <v> </v>
      </c>
      <c r="F199" s="32" t="str">
        <f>IF(ISBLANK(F200)," ",F200/$D$190)</f>
        <v> </v>
      </c>
      <c r="G199" s="24"/>
      <c r="H199" s="24"/>
    </row>
    <row r="200" spans="2:8" s="15" customFormat="1" ht="38.25" customHeight="1">
      <c r="B200" s="133"/>
      <c r="C200" s="9" t="s">
        <v>257</v>
      </c>
      <c r="D200" s="42"/>
      <c r="E200" s="42"/>
      <c r="F200" s="42"/>
      <c r="G200" s="24"/>
      <c r="H200" s="24"/>
    </row>
    <row r="201" spans="2:8" s="15" customFormat="1" ht="27" customHeight="1">
      <c r="B201" s="133"/>
      <c r="C201" s="9" t="s">
        <v>188</v>
      </c>
      <c r="D201" s="73"/>
      <c r="E201" s="74"/>
      <c r="F201" s="75"/>
      <c r="G201" s="24"/>
      <c r="H201" s="24"/>
    </row>
    <row r="202" spans="2:8" s="15" customFormat="1" ht="26.25" customHeight="1">
      <c r="B202" s="133"/>
      <c r="C202" s="9" t="s">
        <v>142</v>
      </c>
      <c r="D202" s="61"/>
      <c r="E202" s="62"/>
      <c r="F202" s="63"/>
      <c r="G202" s="24"/>
      <c r="H202" s="24"/>
    </row>
    <row r="203" spans="2:8" s="15" customFormat="1" ht="18.75" customHeight="1" hidden="1">
      <c r="B203" s="29"/>
      <c r="C203" s="15">
        <f>IF(COUNTBLANK(D4:D14)+COUNTBLANK(D56:D60)+COUNTBLANK(D14:D14)+COUNTBLANK(D16:D21)+COUNTBLANK(D24:D33)+COUNTBLANK(D35:F35)+COUNTBLANK(D37:F37)+COUNTBLANK(D38:D39)+COUNTBLANK(D40:D44)+COUNTBLANK(D46:D50)+COUNTBLANK(D71:D75)+COUNTBLANK(D77:F77)+COUNTBLANK(D78:D92)+COUNTBLANK(D94:D123)+COUNTBLANK(D125:F125)+COUNTBLANK(D126:D147)+COUNTBLANK(D149:D156)+COUNTBLANK(D158:D162)+COUNTBLANK(D164:F164)+COUNTBLANK(D165:D171)+COUNTBLANK(D178:D192)+COUNTBLANK(D195:F195)+COUNTBLANK(D196:D197)+COUNTBLANK(D200:F200)+COUNTBLANK(D201:D202)+COUNTBLANK(D172:D176)=0,1,0)</f>
        <v>0</v>
      </c>
      <c r="D203" s="15" t="e">
        <f>IF(COUNTBLANK(D149:D155)+COUNTBLANK(D159:F160)+COUNTBLANK(D161)+COUNTBLANK(D179:F180)+COUNTBLANK(D181)+COUNTBLANK(D184:F184)+COUNTBLANK(D186)+COUNTBLANK(D189:F189)+COUNTBLANK(D191)+COUNTBLANK(D195:F195)+COUNTBLANK(D196)+COUNTBLANK(#REF!)+COUNTBLANK(#REF!)+COUNTBLANK(#REF!)+COUNTBLANK(#REF!)+COUNTBLANK(#REF!)=0,1,0)</f>
        <v>#REF!</v>
      </c>
      <c r="E203" s="37"/>
      <c r="F203" s="37"/>
      <c r="H203" s="38"/>
    </row>
    <row r="204" spans="2:8" s="15" customFormat="1" ht="18" customHeight="1">
      <c r="B204" s="29"/>
      <c r="E204" s="37"/>
      <c r="F204" s="37"/>
      <c r="H204" s="38"/>
    </row>
    <row r="205" spans="1:8" s="15" customFormat="1" ht="17.25" customHeight="1">
      <c r="A205" s="39"/>
      <c r="B205" s="187" t="str">
        <f>IF(C203=1,"Заполнено","Не заполнено")</f>
        <v>Не заполнено</v>
      </c>
      <c r="C205" s="188"/>
      <c r="D205" s="188"/>
      <c r="E205" s="188"/>
      <c r="F205" s="188"/>
      <c r="G205" s="188"/>
      <c r="H205" s="188"/>
    </row>
    <row r="206" spans="1:8" s="15" customFormat="1" ht="15" customHeight="1">
      <c r="A206" s="39"/>
      <c r="B206" s="189"/>
      <c r="C206" s="190"/>
      <c r="D206" s="190"/>
      <c r="E206" s="190"/>
      <c r="F206" s="190"/>
      <c r="G206" s="190"/>
      <c r="H206" s="190"/>
    </row>
    <row r="207" spans="2:8" s="15" customFormat="1" ht="21.75" customHeight="1">
      <c r="B207" s="29"/>
      <c r="C207" s="13" t="s">
        <v>124</v>
      </c>
      <c r="D207" s="13"/>
      <c r="E207" s="37"/>
      <c r="F207" s="37"/>
      <c r="G207" s="37"/>
      <c r="H207" s="38"/>
    </row>
    <row r="208" spans="2:8" s="15" customFormat="1" ht="18.75" customHeight="1">
      <c r="B208" s="29"/>
      <c r="C208" s="191" t="str">
        <f>IF(ISBLANK(D8)=TRUE," ",D8)</f>
        <v> </v>
      </c>
      <c r="D208" s="191"/>
      <c r="E208" s="191"/>
      <c r="F208" s="191"/>
      <c r="G208" s="191"/>
      <c r="H208" s="191"/>
    </row>
    <row r="209" spans="2:8" s="15" customFormat="1" ht="16.5" customHeight="1">
      <c r="B209" s="29"/>
      <c r="C209" s="14"/>
      <c r="D209" s="14"/>
      <c r="E209" s="14"/>
      <c r="G209" s="40" t="s">
        <v>76</v>
      </c>
      <c r="H209" s="41" t="s">
        <v>21</v>
      </c>
    </row>
    <row r="210" s="15" customFormat="1" ht="15.75">
      <c r="B210" s="29"/>
    </row>
    <row r="211" spans="2:8" s="15" customFormat="1" ht="18.75">
      <c r="B211" s="29"/>
      <c r="C211" s="13"/>
      <c r="D211" s="14"/>
      <c r="E211" s="14"/>
      <c r="F211" s="14"/>
      <c r="G211" s="40"/>
      <c r="H211" s="38"/>
    </row>
  </sheetData>
  <sheetProtection password="E81B" sheet="1" selectLockedCells="1"/>
  <mergeCells count="183">
    <mergeCell ref="B205:H206"/>
    <mergeCell ref="C208:H208"/>
    <mergeCell ref="D98:F98"/>
    <mergeCell ref="B93:H93"/>
    <mergeCell ref="D86:F86"/>
    <mergeCell ref="D91:F91"/>
    <mergeCell ref="D102:F102"/>
    <mergeCell ref="B94:B98"/>
    <mergeCell ref="E88:F90"/>
    <mergeCell ref="E94:F96"/>
    <mergeCell ref="B1:H1"/>
    <mergeCell ref="B2:H2"/>
    <mergeCell ref="D3:H3"/>
    <mergeCell ref="D4:H4"/>
    <mergeCell ref="D74:F74"/>
    <mergeCell ref="C76:C77"/>
    <mergeCell ref="B56:B59"/>
    <mergeCell ref="B15:B21"/>
    <mergeCell ref="B40:B44"/>
    <mergeCell ref="B61:H61"/>
    <mergeCell ref="E56:F58"/>
    <mergeCell ref="D39:F39"/>
    <mergeCell ref="E40:F42"/>
    <mergeCell ref="D44:F44"/>
    <mergeCell ref="B45:H45"/>
    <mergeCell ref="B34:B39"/>
    <mergeCell ref="D50:F50"/>
    <mergeCell ref="B46:B50"/>
    <mergeCell ref="E46:F48"/>
    <mergeCell ref="E51:F53"/>
    <mergeCell ref="D18:H18"/>
    <mergeCell ref="B24:B28"/>
    <mergeCell ref="D54:F54"/>
    <mergeCell ref="D49:F49"/>
    <mergeCell ref="C34:C37"/>
    <mergeCell ref="D38:F38"/>
    <mergeCell ref="D43:F43"/>
    <mergeCell ref="D32:F32"/>
    <mergeCell ref="D33:F33"/>
    <mergeCell ref="B29:B33"/>
    <mergeCell ref="E29:F31"/>
    <mergeCell ref="D20:H20"/>
    <mergeCell ref="D28:F28"/>
    <mergeCell ref="D27:F27"/>
    <mergeCell ref="D13:H13"/>
    <mergeCell ref="D14:H14"/>
    <mergeCell ref="B23:H23"/>
    <mergeCell ref="E24:F26"/>
    <mergeCell ref="D16:H16"/>
    <mergeCell ref="D17:H17"/>
    <mergeCell ref="D19:H19"/>
    <mergeCell ref="D5:H5"/>
    <mergeCell ref="D6:H6"/>
    <mergeCell ref="D11:H11"/>
    <mergeCell ref="D12:H12"/>
    <mergeCell ref="D21:H21"/>
    <mergeCell ref="D7:H7"/>
    <mergeCell ref="D8:H8"/>
    <mergeCell ref="D9:H9"/>
    <mergeCell ref="D10:H10"/>
    <mergeCell ref="D15:H15"/>
    <mergeCell ref="G71:H92"/>
    <mergeCell ref="E71:F73"/>
    <mergeCell ref="B148:H148"/>
    <mergeCell ref="D122:F122"/>
    <mergeCell ref="D126:F126"/>
    <mergeCell ref="C124:C125"/>
    <mergeCell ref="D131:F131"/>
    <mergeCell ref="D132:F132"/>
    <mergeCell ref="E128:F130"/>
    <mergeCell ref="E80:F82"/>
    <mergeCell ref="B167:B171"/>
    <mergeCell ref="D171:F171"/>
    <mergeCell ref="C163:C164"/>
    <mergeCell ref="D165:F165"/>
    <mergeCell ref="B163:B166"/>
    <mergeCell ref="D166:F166"/>
    <mergeCell ref="D152:F152"/>
    <mergeCell ref="E154:F154"/>
    <mergeCell ref="B154:B156"/>
    <mergeCell ref="G178:H196"/>
    <mergeCell ref="D181:F181"/>
    <mergeCell ref="D186:F186"/>
    <mergeCell ref="D191:F191"/>
    <mergeCell ref="E188:F190"/>
    <mergeCell ref="E178:F180"/>
    <mergeCell ref="D192:F192"/>
    <mergeCell ref="D196:F196"/>
    <mergeCell ref="D201:F201"/>
    <mergeCell ref="C198:C199"/>
    <mergeCell ref="D182:F182"/>
    <mergeCell ref="D187:F187"/>
    <mergeCell ref="B183:B187"/>
    <mergeCell ref="B178:B182"/>
    <mergeCell ref="D197:F197"/>
    <mergeCell ref="B193:B197"/>
    <mergeCell ref="B188:B192"/>
    <mergeCell ref="C193:C194"/>
    <mergeCell ref="D202:F202"/>
    <mergeCell ref="B198:B202"/>
    <mergeCell ref="D59:F59"/>
    <mergeCell ref="E114:F116"/>
    <mergeCell ref="E119:F121"/>
    <mergeCell ref="E104:F106"/>
    <mergeCell ref="E109:F111"/>
    <mergeCell ref="D112:F112"/>
    <mergeCell ref="D117:F117"/>
    <mergeCell ref="D107:F107"/>
    <mergeCell ref="D68:F68"/>
    <mergeCell ref="D123:F123"/>
    <mergeCell ref="B119:B123"/>
    <mergeCell ref="B149:B153"/>
    <mergeCell ref="D153:F153"/>
    <mergeCell ref="E85:F85"/>
    <mergeCell ref="D78:F78"/>
    <mergeCell ref="B88:B92"/>
    <mergeCell ref="D92:F92"/>
    <mergeCell ref="B133:B137"/>
    <mergeCell ref="G158:H170"/>
    <mergeCell ref="D170:F170"/>
    <mergeCell ref="D155:F155"/>
    <mergeCell ref="B157:H157"/>
    <mergeCell ref="D161:F161"/>
    <mergeCell ref="D156:F156"/>
    <mergeCell ref="B158:B162"/>
    <mergeCell ref="D162:F162"/>
    <mergeCell ref="E158:F160"/>
    <mergeCell ref="E167:F169"/>
    <mergeCell ref="E65:F67"/>
    <mergeCell ref="D63:F63"/>
    <mergeCell ref="E62:F62"/>
    <mergeCell ref="D55:F55"/>
    <mergeCell ref="D75:F75"/>
    <mergeCell ref="B62:B64"/>
    <mergeCell ref="B65:B69"/>
    <mergeCell ref="B71:B75"/>
    <mergeCell ref="B70:H70"/>
    <mergeCell ref="B51:B55"/>
    <mergeCell ref="D60:F60"/>
    <mergeCell ref="D69:F69"/>
    <mergeCell ref="D64:F64"/>
    <mergeCell ref="B76:B79"/>
    <mergeCell ref="B80:B84"/>
    <mergeCell ref="B85:B87"/>
    <mergeCell ref="D79:F79"/>
    <mergeCell ref="D84:F84"/>
    <mergeCell ref="D87:F87"/>
    <mergeCell ref="D83:F83"/>
    <mergeCell ref="B99:B103"/>
    <mergeCell ref="B104:B108"/>
    <mergeCell ref="B109:B113"/>
    <mergeCell ref="B114:B118"/>
    <mergeCell ref="B128:B132"/>
    <mergeCell ref="D118:F118"/>
    <mergeCell ref="D113:F113"/>
    <mergeCell ref="E143:F145"/>
    <mergeCell ref="B138:B142"/>
    <mergeCell ref="E138:F140"/>
    <mergeCell ref="D141:F141"/>
    <mergeCell ref="D142:F142"/>
    <mergeCell ref="E133:F135"/>
    <mergeCell ref="D136:F136"/>
    <mergeCell ref="D137:F137"/>
    <mergeCell ref="G46:H60"/>
    <mergeCell ref="G62:H69"/>
    <mergeCell ref="G94:H147"/>
    <mergeCell ref="G149:H156"/>
    <mergeCell ref="D127:F127"/>
    <mergeCell ref="D97:F97"/>
    <mergeCell ref="D103:F103"/>
    <mergeCell ref="E99:F101"/>
    <mergeCell ref="D146:F146"/>
    <mergeCell ref="D147:F147"/>
    <mergeCell ref="D108:F108"/>
    <mergeCell ref="B172:B176"/>
    <mergeCell ref="E172:F174"/>
    <mergeCell ref="D175:F175"/>
    <mergeCell ref="D176:F176"/>
    <mergeCell ref="E183:F185"/>
    <mergeCell ref="B177:H177"/>
    <mergeCell ref="B124:B127"/>
    <mergeCell ref="E149:F151"/>
    <mergeCell ref="B143:B147"/>
  </mergeCells>
  <conditionalFormatting sqref="D62 D52:D53 D66:D67">
    <cfRule type="expression" priority="1" dxfId="1" stopIfTrue="1">
      <formula>$D$24&gt;=0.8</formula>
    </cfRule>
    <cfRule type="expression" priority="2" dxfId="0" stopIfTrue="1">
      <formula>$D$24&lt;0.8</formula>
    </cfRule>
  </conditionalFormatting>
  <dataValidations count="11">
    <dataValidation type="whole" operator="greaterThanOrEqual" showInputMessage="1" showErrorMessage="1" prompt="Обшее количество учащихся основного общего и среднего общего образования" sqref="I116:K116">
      <formula1>I115</formula1>
    </dataValidation>
    <dataValidation type="list" showInputMessage="1" showErrorMessage="1" promptTitle="Выберите значение" prompt="Выберите из списка да или нет" error="Только да или нет!" sqref="D164:F164 D154">
      <formula1>"да,нет"</formula1>
    </dataValidation>
    <dataValidation type="whole" operator="greaterThanOrEqual" showInputMessage="1" showErrorMessage="1" prompt="Обшее количество учащихся основного общего и среднего общего образования" sqref="I115:K115">
      <formula1>#REF!</formula1>
    </dataValidation>
    <dataValidation type="whole" operator="lessThanOrEqual" showInputMessage="1" showErrorMessage="1" sqref="I114:K114">
      <formula1>#REF!</formula1>
    </dataValidation>
    <dataValidation type="list" allowBlank="1" showInputMessage="1" showErrorMessage="1" sqref="D125:F125 D35:F35 G37:G38 D37:F37 D85 D77:F77 D62">
      <formula1>"да,нет"</formula1>
    </dataValidation>
    <dataValidation type="list" showInputMessage="1" showErrorMessage="1" sqref="D12:H12">
      <formula1>spi</formula1>
    </dataValidation>
    <dataValidation type="list" showInputMessage="1" showErrorMessage="1" sqref="D11:H11">
      <formula1>katpos</formula1>
    </dataValidation>
    <dataValidation type="whole" showInputMessage="1" showErrorMessage="1" sqref="D4:H4">
      <formula1>999999999</formula1>
      <formula2>9999999999</formula2>
    </dataValidation>
    <dataValidation type="whole" allowBlank="1" showInputMessage="1" showErrorMessage="1" sqref="D3">
      <formula1>1</formula1>
      <formula2>99999</formula2>
    </dataValidation>
    <dataValidation type="whole" operator="greaterThanOrEqual" allowBlank="1" showInputMessage="1" showErrorMessage="1" sqref="D30:D31 D150:D151 D144:D145 D139:D140 D134:D135 D95:D96 D120:D121 D115:D116 D110:D111 D105:D106 D129:D130 D81:D82 D72:D73 D57:D58 D47:D48 D52:D53 D25:D26 D41:D42 D66:D67 D100:D101 D159:D160 D168:D169 D173:D174">
      <formula1>0</formula1>
    </dataValidation>
    <dataValidation operator="greaterThanOrEqual" allowBlank="1" showInputMessage="1" showErrorMessage="1" sqref="E65:F67"/>
  </dataValidations>
  <printOptions/>
  <pageMargins left="0.26" right="0.17" top="0.25" bottom="0.1968503937007874" header="0.26" footer="0.19"/>
  <pageSetup fitToHeight="0" fitToWidth="1" horizontalDpi="600" verticalDpi="600" orientation="landscape" paperSize="9" scale="55" r:id="rId1"/>
  <rowBreaks count="4" manualBreakCount="4">
    <brk id="21" max="7" man="1"/>
    <brk id="92" max="255" man="1"/>
    <brk id="156" max="255" man="1"/>
    <brk id="192" max="255" man="1"/>
  </rowBreaks>
  <ignoredErrors>
    <ignoredError sqref="D40 D51 D65 H37 C208 D24 D29:D30 D128:D130 D119 D114 D109 D104 D94 D80 D71 D56 D46 D133:D135 D138:D140 D143:D145 D149:D151 D158:D160 D99 D167:D169 D172 D183:D185" emptyCellReference="1"/>
    <ignoredError sqref="D88 D199:F199 D194:F194 D178 D188:D190" emptyCellReference="1" unlockedFormula="1"/>
    <ignoredError sqref="B14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54.75390625" style="0" customWidth="1"/>
  </cols>
  <sheetData>
    <row r="1" ht="12.75">
      <c r="A1" t="s">
        <v>34</v>
      </c>
    </row>
    <row r="4" ht="15.75">
      <c r="A4" s="5" t="s">
        <v>92</v>
      </c>
    </row>
    <row r="6" ht="12.75">
      <c r="A6" s="6" t="s">
        <v>93</v>
      </c>
    </row>
    <row r="7" ht="12.75">
      <c r="A7" s="6" t="s">
        <v>94</v>
      </c>
    </row>
    <row r="8" ht="12.75">
      <c r="A8" s="6" t="s">
        <v>91</v>
      </c>
    </row>
    <row r="9" ht="12.75">
      <c r="A9" s="6" t="s">
        <v>95</v>
      </c>
    </row>
    <row r="10" ht="12.75">
      <c r="A10" s="6" t="s">
        <v>96</v>
      </c>
    </row>
    <row r="11" ht="12.75">
      <c r="A11" s="6" t="s">
        <v>97</v>
      </c>
    </row>
    <row r="12" ht="12.75">
      <c r="A12" s="6" t="s">
        <v>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0.25390625" style="0" customWidth="1"/>
    <col min="4" max="4" width="34.00390625" style="0" customWidth="1"/>
    <col min="5" max="5" width="16.625" style="0" customWidth="1"/>
  </cols>
  <sheetData>
    <row r="1" ht="12.75">
      <c r="B1" t="s">
        <v>34</v>
      </c>
    </row>
    <row r="2" spans="1:5" ht="15.75">
      <c r="A2" s="1" t="s">
        <v>35</v>
      </c>
      <c r="C2" s="7" t="s">
        <v>98</v>
      </c>
      <c r="E2" s="7" t="s">
        <v>103</v>
      </c>
    </row>
    <row r="3" spans="1:5" ht="17.25" customHeight="1">
      <c r="A3" s="4" t="s">
        <v>137</v>
      </c>
      <c r="C3" t="s">
        <v>100</v>
      </c>
      <c r="E3" t="s">
        <v>104</v>
      </c>
    </row>
    <row r="4" spans="1:5" ht="12.75">
      <c r="A4" s="4" t="s">
        <v>138</v>
      </c>
      <c r="B4" s="3"/>
      <c r="C4" t="s">
        <v>99</v>
      </c>
      <c r="E4" t="s">
        <v>105</v>
      </c>
    </row>
    <row r="5" spans="1:5" ht="12.75">
      <c r="A5" s="4" t="s">
        <v>139</v>
      </c>
      <c r="B5" s="3"/>
      <c r="E5" t="s">
        <v>106</v>
      </c>
    </row>
    <row r="6" spans="1:5" ht="12.75">
      <c r="A6" s="2" t="s">
        <v>36</v>
      </c>
      <c r="B6" s="3"/>
      <c r="E6" t="s">
        <v>107</v>
      </c>
    </row>
    <row r="7" spans="1:5" ht="12.75">
      <c r="A7" s="2" t="s">
        <v>37</v>
      </c>
      <c r="B7" s="3"/>
      <c r="E7" t="s">
        <v>108</v>
      </c>
    </row>
    <row r="8" spans="1:5" ht="12.75">
      <c r="A8" s="2" t="s">
        <v>38</v>
      </c>
      <c r="B8" s="3"/>
      <c r="E8" t="s">
        <v>109</v>
      </c>
    </row>
    <row r="9" spans="1:5" ht="12.75">
      <c r="A9" s="2" t="s">
        <v>39</v>
      </c>
      <c r="B9" s="3"/>
      <c r="E9" t="s">
        <v>110</v>
      </c>
    </row>
    <row r="10" spans="1:5" ht="12.75">
      <c r="A10" s="2" t="s">
        <v>40</v>
      </c>
      <c r="B10" s="3"/>
      <c r="E10" t="s">
        <v>111</v>
      </c>
    </row>
    <row r="11" spans="1:2" ht="12.75">
      <c r="A11" s="2" t="s">
        <v>41</v>
      </c>
      <c r="B11" s="3"/>
    </row>
    <row r="12" spans="1:2" ht="12.75">
      <c r="A12" s="2" t="s">
        <v>42</v>
      </c>
      <c r="B12" s="3"/>
    </row>
    <row r="13" spans="1:2" ht="12.75">
      <c r="A13" s="2" t="s">
        <v>43</v>
      </c>
      <c r="B13" s="3"/>
    </row>
    <row r="14" spans="1:2" ht="12.75">
      <c r="A14" s="2" t="s">
        <v>44</v>
      </c>
      <c r="B14" s="3"/>
    </row>
    <row r="15" spans="1:5" ht="12.75">
      <c r="A15" s="2" t="s">
        <v>45</v>
      </c>
      <c r="B15" s="3"/>
      <c r="C15" s="7"/>
      <c r="E15" s="7"/>
    </row>
    <row r="16" spans="1:5" ht="15.75">
      <c r="A16" s="2" t="s">
        <v>46</v>
      </c>
      <c r="B16" s="3"/>
      <c r="C16" s="8"/>
      <c r="E16" s="8"/>
    </row>
    <row r="17" spans="1:5" ht="15.75">
      <c r="A17" s="2" t="s">
        <v>47</v>
      </c>
      <c r="B17" s="3"/>
      <c r="C17" s="8"/>
      <c r="E17" s="8"/>
    </row>
    <row r="18" spans="1:5" ht="15.75">
      <c r="A18" s="2" t="s">
        <v>48</v>
      </c>
      <c r="B18" s="3"/>
      <c r="C18" s="8"/>
      <c r="E18" s="8"/>
    </row>
    <row r="19" spans="1:5" ht="15.75">
      <c r="A19" s="2" t="s">
        <v>101</v>
      </c>
      <c r="B19" s="3"/>
      <c r="C19" s="8"/>
      <c r="E19" s="8"/>
    </row>
    <row r="20" spans="1:5" ht="15.75">
      <c r="A20" s="2" t="s">
        <v>49</v>
      </c>
      <c r="B20" s="3"/>
      <c r="C20" s="8"/>
      <c r="E20" s="8"/>
    </row>
    <row r="21" spans="1:5" ht="15.75">
      <c r="A21" s="2" t="s">
        <v>50</v>
      </c>
      <c r="B21" s="3"/>
      <c r="C21" s="8"/>
      <c r="E21" s="8"/>
    </row>
    <row r="22" spans="1:5" ht="15.75">
      <c r="A22" s="2" t="s">
        <v>51</v>
      </c>
      <c r="B22" s="3"/>
      <c r="C22" s="8"/>
      <c r="E22" s="8"/>
    </row>
    <row r="23" spans="1:5" ht="15.75">
      <c r="A23" s="2" t="s">
        <v>128</v>
      </c>
      <c r="B23" s="3"/>
      <c r="C23" s="8"/>
      <c r="E23" s="8"/>
    </row>
    <row r="24" spans="1:5" ht="15.75">
      <c r="A24" s="2" t="s">
        <v>52</v>
      </c>
      <c r="B24" s="3"/>
      <c r="E24" s="8"/>
    </row>
    <row r="25" spans="1:5" ht="15.75">
      <c r="A25" s="2" t="s">
        <v>53</v>
      </c>
      <c r="B25" s="3"/>
      <c r="E25" s="8"/>
    </row>
    <row r="26" spans="1:5" ht="15.75">
      <c r="A26" s="2" t="s">
        <v>54</v>
      </c>
      <c r="B26" s="3"/>
      <c r="E26" s="8"/>
    </row>
    <row r="27" spans="1:5" ht="15.75">
      <c r="A27" s="2" t="s">
        <v>55</v>
      </c>
      <c r="B27" s="3"/>
      <c r="E27" s="8"/>
    </row>
    <row r="28" spans="1:5" ht="15.75">
      <c r="A28" s="2" t="s">
        <v>56</v>
      </c>
      <c r="B28" s="3"/>
      <c r="E28" s="8"/>
    </row>
    <row r="29" spans="1:5" ht="15.75">
      <c r="A29" s="2" t="s">
        <v>57</v>
      </c>
      <c r="B29" s="3"/>
      <c r="E29" s="8"/>
    </row>
    <row r="30" spans="1:5" ht="15.75">
      <c r="A30" s="2" t="s">
        <v>58</v>
      </c>
      <c r="B30" s="3"/>
      <c r="E30" s="8"/>
    </row>
    <row r="31" spans="1:5" ht="15.75">
      <c r="A31" s="2" t="s">
        <v>59</v>
      </c>
      <c r="B31" s="3"/>
      <c r="E31" s="8"/>
    </row>
    <row r="32" spans="1:5" ht="15.75">
      <c r="A32" s="2" t="s">
        <v>60</v>
      </c>
      <c r="B32" s="3"/>
      <c r="E32" s="8"/>
    </row>
    <row r="33" spans="1:5" ht="15.75">
      <c r="A33" s="2" t="s">
        <v>129</v>
      </c>
      <c r="B33" s="3"/>
      <c r="E33" s="8"/>
    </row>
    <row r="34" spans="1:5" ht="15.75">
      <c r="A34" s="2" t="s">
        <v>61</v>
      </c>
      <c r="B34" s="3"/>
      <c r="E34" s="8"/>
    </row>
    <row r="35" spans="1:5" ht="15.75">
      <c r="A35" s="2" t="s">
        <v>62</v>
      </c>
      <c r="B35" s="3"/>
      <c r="E35" s="8"/>
    </row>
    <row r="36" spans="1:5" ht="15.75">
      <c r="A36" s="2" t="s">
        <v>63</v>
      </c>
      <c r="B36" s="3"/>
      <c r="E36" s="8"/>
    </row>
    <row r="37" spans="1:5" ht="15.75">
      <c r="A37" s="2" t="s">
        <v>64</v>
      </c>
      <c r="B37" s="3"/>
      <c r="E37" s="8"/>
    </row>
    <row r="38" spans="1:5" ht="15.75">
      <c r="A38" s="2" t="s">
        <v>65</v>
      </c>
      <c r="B38" s="3"/>
      <c r="E38" s="8"/>
    </row>
    <row r="39" spans="1:5" ht="15.75">
      <c r="A39" s="2" t="s">
        <v>66</v>
      </c>
      <c r="B39" s="3"/>
      <c r="E39" s="8"/>
    </row>
    <row r="40" spans="1:5" ht="15.75">
      <c r="A40" s="2" t="s">
        <v>67</v>
      </c>
      <c r="B40" s="3"/>
      <c r="E40" s="8"/>
    </row>
    <row r="41" spans="1:5" ht="15.75">
      <c r="A41" s="2" t="s">
        <v>68</v>
      </c>
      <c r="B41" s="3"/>
      <c r="E41" s="8"/>
    </row>
    <row r="42" spans="1:5" ht="15.75">
      <c r="A42" s="2" t="s">
        <v>69</v>
      </c>
      <c r="B42" s="3"/>
      <c r="E42" s="8"/>
    </row>
    <row r="43" spans="1:5" ht="15.75">
      <c r="A43" s="2" t="s">
        <v>102</v>
      </c>
      <c r="B43" s="3"/>
      <c r="E43" s="8"/>
    </row>
    <row r="44" spans="1:5" ht="15.75">
      <c r="A44" s="2" t="s">
        <v>70</v>
      </c>
      <c r="B44" s="3"/>
      <c r="E44" s="8"/>
    </row>
    <row r="45" spans="1:5" ht="15.75">
      <c r="A45" s="2" t="s">
        <v>71</v>
      </c>
      <c r="B45" s="3"/>
      <c r="E45" s="8"/>
    </row>
    <row r="46" spans="1:5" ht="15.75">
      <c r="A46" s="2" t="s">
        <v>72</v>
      </c>
      <c r="B46" s="3"/>
      <c r="E46" s="8"/>
    </row>
    <row r="47" spans="1:5" ht="15.75">
      <c r="A47" s="2" t="s">
        <v>73</v>
      </c>
      <c r="B47" s="3"/>
      <c r="E47" s="8"/>
    </row>
    <row r="48" spans="1:2" ht="12.75">
      <c r="A48" s="2" t="s">
        <v>74</v>
      </c>
      <c r="B48" s="3"/>
    </row>
    <row r="49" spans="1:2" ht="12.75">
      <c r="A49" s="2" t="s">
        <v>75</v>
      </c>
      <c r="B49" s="3"/>
    </row>
    <row r="50" spans="1:2" ht="12.75">
      <c r="A50" s="2" t="s">
        <v>77</v>
      </c>
      <c r="B50" s="3"/>
    </row>
    <row r="51" spans="1:2" ht="12.75">
      <c r="A51" s="2" t="s">
        <v>78</v>
      </c>
      <c r="B51" s="3"/>
    </row>
    <row r="52" spans="1:2" ht="12.75">
      <c r="A52" s="2" t="s">
        <v>131</v>
      </c>
      <c r="B52" s="3"/>
    </row>
    <row r="53" spans="1:2" ht="12.75">
      <c r="A53" s="2" t="s">
        <v>79</v>
      </c>
      <c r="B53" s="3"/>
    </row>
    <row r="54" spans="1:2" ht="12.75">
      <c r="A54" s="2" t="s">
        <v>80</v>
      </c>
      <c r="B54" s="3"/>
    </row>
    <row r="55" spans="1:2" ht="12.75">
      <c r="A55" s="2" t="s">
        <v>81</v>
      </c>
      <c r="B55" s="3"/>
    </row>
    <row r="56" spans="1:2" ht="12.75">
      <c r="A56" s="2" t="s">
        <v>82</v>
      </c>
      <c r="B56" s="3"/>
    </row>
    <row r="57" spans="1:2" ht="12.75">
      <c r="A57" s="2" t="s">
        <v>83</v>
      </c>
      <c r="B57" s="3"/>
    </row>
    <row r="58" spans="1:2" ht="12.75">
      <c r="A58" s="2" t="s">
        <v>84</v>
      </c>
      <c r="B58" s="3"/>
    </row>
    <row r="59" spans="1:2" ht="12.75">
      <c r="A59" s="2" t="s">
        <v>85</v>
      </c>
      <c r="B59" s="3"/>
    </row>
    <row r="60" spans="1:2" ht="12.75">
      <c r="A60" s="2" t="s">
        <v>86</v>
      </c>
      <c r="B60" s="3"/>
    </row>
    <row r="61" spans="1:2" ht="12.75">
      <c r="A61" s="2" t="s">
        <v>87</v>
      </c>
      <c r="B61" s="3"/>
    </row>
    <row r="62" spans="1:2" ht="12.75">
      <c r="A62" s="2" t="s">
        <v>88</v>
      </c>
      <c r="B62" s="3"/>
    </row>
    <row r="63" ht="12.75">
      <c r="A63" s="2" t="s">
        <v>89</v>
      </c>
    </row>
    <row r="64" ht="12.75">
      <c r="A64" s="2" t="s">
        <v>130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Светлана Сенатская</cp:lastModifiedBy>
  <cp:lastPrinted>2021-11-04T13:20:02Z</cp:lastPrinted>
  <dcterms:created xsi:type="dcterms:W3CDTF">2009-02-06T08:44:58Z</dcterms:created>
  <dcterms:modified xsi:type="dcterms:W3CDTF">2021-11-12T06:07:25Z</dcterms:modified>
  <cp:category/>
  <cp:version/>
  <cp:contentType/>
  <cp:contentStatus/>
</cp:coreProperties>
</file>